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2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<sst xmlns="http://schemas.openxmlformats.org/spreadsheetml/2006/main" count="344" uniqueCount="336">
  <si>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</si>
  <si>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</si>
  <si>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</si>
  <si>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</si>
  <si>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</si>
  <si>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</si>
  <si>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</si>
  <si>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</si>
  <si>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</si>
  <si>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</si>
  <si>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</si>
  <si>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</si>
  <si>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</si>
  <si>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</si>
  <si>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</si>
  <si>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</si>
  <si>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</si>
  <si>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</si>
  <si>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</si>
  <si>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</si>
  <si>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</si>
  <si>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</si>
  <si>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</si>
  <si>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</si>
  <si>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</si>
  <si>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</si>
  <si>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</si>
  <si>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</si>
  <si>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</si>
  <si>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</si>
  <si>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</si>
  <si>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</si>
  <si>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</si>
  <si>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</si>
  <si>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</si>
  <si>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</si>
  <si>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</si>
  <si>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</si>
  <si>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</si>
  <si>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</si>
  <si>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</si>
  <si>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</si>
  <si>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</si>
  <si>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</si>
  <si>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</si>
  <si>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</si>
  <si>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</si>
  <si>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</si>
  <si>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</si>
  <si>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</si>
  <si>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</si>
  <si>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</si>
  <si>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</si>
  <si>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</si>
  <si>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</si>
  <si>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</si>
  <si>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</si>
  <si>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</si>
  <si>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</si>
  <si>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</si>
  <si>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</si>
  <si>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</si>
  <si>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</si>
  <si>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</si>
  <si>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</si>
  <si>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</si>
  <si>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</si>
  <si>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</si>
  <si>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</si>
  <si>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</si>
  <si>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</si>
  <si>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</si>
  <si>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</si>
  <si>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</si>
  <si>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</si>
  <si>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</si>
  <si>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</si>
  <si>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</si>
  <si>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</si>
  <si>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</si>
  <si>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</si>
  <si>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</si>
  <si>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</si>
  <si>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</si>
  <si>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</si>
  <si>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</si>
  <si>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</si>
  <si>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</si>
  <si>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</si>
  <si>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</si>
  <si>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</si>
  <si>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</si>
  <si>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</si>
  <si>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</si>
  <si>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</si>
  <si>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</si>
  <si>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</si>
  <si>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</si>
  <si>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</si>
  <si>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</si>
  <si>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</si>
  <si>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</si>
  <si>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</si>
  <si>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</si>
  <si>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</si>
  <si>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</si>
  <si>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</si>
  <si>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</si>
  <si>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</si>
  <si>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</si>
  <si>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</si>
  <si>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</si>
  <si>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</si>
  <si>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</si>
  <si>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</si>
  <si>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</si>
  <si>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</si>
  <si>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</si>
  <si>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</si>
  <si>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</si>
  <si>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</si>
  <si>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</si>
  <si>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</si>
  <si>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</si>
  <si>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</si>
  <si>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</si>
  <si>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</si>
  <si>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</si>
  <si>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</si>
  <si>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</si>
  <si>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</si>
  <si>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</si>
  <si>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</si>
  <si>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</si>
  <si>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</si>
  <si>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</si>
  <si>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</si>
  <si>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</si>
  <si>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</si>
  <si>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</si>
  <si>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</si>
  <si>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</si>
  <si>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</si>
  <si>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</si>
  <si>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</si>
  <si>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</si>
  <si>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</si>
  <si>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</si>
  <si>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</si>
  <si>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</si>
  <si>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</si>
  <si>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</si>
  <si>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</si>
  <si>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</si>
  <si>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</si>
  <si>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</si>
  <si>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</si>
  <si>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</si>
  <si>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</si>
  <si>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</si>
  <si>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</si>
  <si>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</si>
  <si>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</si>
  <si>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</si>
  <si>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</si>
  <si>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</si>
  <si>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</si>
  <si>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</si>
  <si>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</si>
  <si>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</si>
  <si>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</si>
  <si>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</si>
  <si>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</si>
  <si>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</si>
  <si>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</si>
  <si>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</si>
  <si>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</si>
  <si>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</si>
  <si>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</si>
  <si>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</si>
  <si>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</si>
  <si>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</si>
  <si>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</si>
  <si>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</si>
  <si>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</si>
  <si>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</si>
  <si>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</si>
  <si>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</si>
  <si>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</si>
  <si>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</si>
  <si>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</si>
  <si>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</si>
  <si>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</si>
  <si>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</si>
  <si>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</si>
  <si>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</si>
  <si>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</si>
  <si>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</si>
  <si>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</si>
  <si>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</si>
  <si>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</si>
  <si>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</si>
  <si>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</si>
  <si>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</si>
  <si>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</si>
  <si>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</si>
  <si>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</si>
  <si>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</si>
  <si>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</si>
  <si>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</si>
  <si>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</si>
  <si>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</si>
  <si>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</si>
  <si>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</si>
  <si>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</si>
  <si>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</si>
  <si>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</si>
  <si>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</si>
  <si>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</si>
  <si>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</si>
  <si>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</si>
  <si>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</si>
  <si>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</si>
  <si>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</si>
  <si>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</si>
  <si>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</si>
  <si>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</si>
  <si>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</si>
  <si>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</si>
  <si>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</si>
  <si>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</si>
  <si>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</si>
  <si>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</si>
  <si>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</si>
  <si>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</si>
  <si>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</si>
  <si>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</si>
  <si>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</si>
  <si>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</si>
  <si>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</si>
  <si>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</si>
  <si>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</si>
  <si>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</si>
  <si>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</si>
  <si>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</si>
  <si>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</si>
  <si>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</si>
  <si>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</si>
  <si>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</si>
  <si>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</si>
  <si>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</si>
  <si>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</si>
  <si>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</si>
  <si>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</si>
  <si>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</si>
  <si>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</si>
  <si>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</si>
  <si>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</si>
  <si>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</si>
  <si>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</si>
  <si>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</si>
  <si>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</si>
  <si>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</si>
  <si>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</si>
  <si>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</si>
  <si>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</si>
  <si>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</si>
  <si>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</si>
  <si>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</si>
  <si>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</si>
  <si>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</si>
  <si>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</si>
  <si>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</si>
  <si>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</si>
  <si>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</si>
  <si>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</si>
  <si>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</si>
  <si>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</si>
  <si>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</si>
  <si>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</si>
  <si>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</si>
  <si>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</si>
  <si>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</si>
  <si>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</si>
  <si>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</si>
  <si>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</si>
  <si>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</si>
  <si>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11130/1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</si>
  <si>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</si>
  <si>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</si>
  <si>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</si>
  <si>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</si>
  <si>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</si>
  <si>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</si>
  <si>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</si>
  <si>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</si>
  <si>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</si>
  <si>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</si>
  <si>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</si>
  <si>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</si>
  <si>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</si>
  <si>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</si>
  <si>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</si>
  <si>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</si>
  <si>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</si>
  <si>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</si>
  <si>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</si>
  <si>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</si>
  <si>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</si>
  <si>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</si>
  <si>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</si>
  <si>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</si>
  <si>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</si>
  <si>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10932/1</t>
  </si>
  <si>
    <t>130-2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</si>
  <si>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</si>
  <si>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</si>
  <si>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</si>
  <si>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</si>
  <si>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</si>
  <si>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</si>
  <si>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</si>
  <si>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</si>
  <si>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</si>
  <si>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</si>
  <si>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</si>
  <si>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</si>
  <si>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</si>
  <si>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</si>
  <si>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</si>
  <si>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</si>
  <si>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</si>
  <si>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</si>
  <si>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368037/1</t>
  </si>
  <si>
    <t>368031/1</t>
  </si>
  <si>
    <t>368031/2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</si>
</sst>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7" fillId="0" borderId="31" xfId="0" applyNumberFormat="1" applyFont="1" applyBorder="1" applyAlignment="1">
      <alignment horizontal="right"/>
    </xf>
    <xf numFmtId="8" fontId="7" fillId="0" borderId="32" xfId="0" applyNumberFormat="1" applyFont="1" applyBorder="1" applyAlignment="1">
      <alignment horizontal="right"/>
    </xf>
    <xf numFmtId="8" fontId="12" fillId="0" borderId="33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0" fillId="34" borderId="44" xfId="0" applyNumberFormat="1" applyFill="1" applyBorder="1" applyAlignment="1">
      <alignment horizontal="center" vertical="center"/>
    </xf>
    <xf numFmtId="1" fontId="0" fillId="34" borderId="45" xfId="0" applyNumberForma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9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9" xfId="0" applyNumberFormat="1" applyFont="1" applyFill="1" applyBorder="1" applyAlignment="1">
      <alignment horizontal="center"/>
    </xf>
    <xf numFmtId="184" fontId="6" fillId="0" borderId="46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50" xfId="0" applyNumberFormat="1" applyFont="1" applyBorder="1" applyAlignment="1">
      <alignment horizontal="center"/>
    </xf>
    <xf numFmtId="184" fontId="12" fillId="0" borderId="5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9" fillId="35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31" xfId="0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0" xfId="0" applyNumberFormat="1" applyFont="1" applyBorder="1" applyAlignment="1">
      <alignment horizontal="center"/>
    </xf>
    <xf numFmtId="170" fontId="5" fillId="0" borderId="61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0"/>
  <sheetViews>
    <sheetView tabSelected="1" zoomScale="70" zoomScaleNormal="70" zoomScalePageLayoutView="0" workbookViewId="0" topLeftCell="A1">
      <selection activeCell="D4" sqref="D4:E4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  <col min="12" max="12" width="25.75390625" style="0" customWidth="1"/>
  </cols>
  <sheetData>
    <row r="2" spans="1:8" ht="20.25">
      <c r="A2" s="17"/>
      <c r="B2" s="17"/>
      <c r="C2" s="17"/>
      <c r="D2" s="88" t="s">
        <v>0</v>
      </c>
      <c r="E2" s="89"/>
      <c r="F2" s="89"/>
      <c r="G2" s="89"/>
      <c r="H2" s="89"/>
    </row>
    <row r="4" spans="2:5" ht="15.75">
      <c r="B4" s="94" t="s">
        <v>1</v>
      </c>
      <c r="C4" s="96"/>
      <c r="D4" s="92" t="s">
        <v>157</v>
      </c>
      <c r="E4" s="93"/>
    </row>
    <row r="5" spans="2:3" ht="12.75">
      <c r="B5"/>
      <c r="C5" s="1"/>
    </row>
    <row r="6" spans="2:5" s="3" customFormat="1" ht="18">
      <c r="B6" s="94" t="s">
        <v>2</v>
      </c>
      <c r="C6" s="95"/>
      <c r="D6" s="96"/>
      <c r="E6" s="19">
        <v>44075</v>
      </c>
    </row>
    <row r="7" spans="3:6" ht="15.75">
      <c r="C7" s="4"/>
      <c r="D7" s="5"/>
      <c r="E7" s="4"/>
      <c r="F7" s="5"/>
    </row>
    <row r="8" ht="13.5" thickBot="1"/>
    <row r="9" spans="1:12" s="2" customFormat="1" ht="15.75">
      <c r="A9" s="6" t="s">
        <v>154</v>
      </c>
      <c r="B9" s="97" t="s">
        <v>3</v>
      </c>
      <c r="C9" s="8" t="s">
        <v>4</v>
      </c>
      <c r="D9" s="18">
        <v>44099</v>
      </c>
      <c r="E9" s="7" t="s">
        <v>4</v>
      </c>
      <c r="F9" s="18">
        <v>44068</v>
      </c>
      <c r="G9" s="9" t="s">
        <v>5</v>
      </c>
      <c r="H9" s="10" t="s">
        <v>5</v>
      </c>
      <c r="I9" s="102" t="s">
        <v>6</v>
      </c>
      <c r="J9" s="103"/>
      <c r="K9" s="11" t="s">
        <v>7</v>
      </c>
      <c r="L9" s="84"/>
    </row>
    <row r="10" spans="1:12" ht="16.5" thickBot="1">
      <c r="A10" s="25" t="s">
        <v>155</v>
      </c>
      <c r="B10" s="98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  <c r="L10" s="84"/>
    </row>
    <row r="11" spans="1:12" ht="18" customHeight="1">
      <c r="A11" s="59" t="s">
        <v>158</v>
      </c>
      <c r="B11" s="52" t="s">
        <v>17</v>
      </c>
      <c r="C11" s="64">
        <v>11775</v>
      </c>
      <c r="D11" s="65">
        <v>4465</v>
      </c>
      <c r="E11" s="64">
        <v>11622</v>
      </c>
      <c r="F11" s="65">
        <v>4408</v>
      </c>
      <c r="G11" s="72">
        <f aca="true" t="shared" si="0" ref="G11:G42">C11-E11</f>
        <v>153</v>
      </c>
      <c r="H11" s="73">
        <f aca="true" t="shared" si="1" ref="H11:H42">D11-F11</f>
        <v>57</v>
      </c>
      <c r="I11" s="40">
        <f>G11*D174</f>
        <v>1008.27</v>
      </c>
      <c r="J11" s="41">
        <f>H11*D175</f>
        <v>143.64000000000001</v>
      </c>
      <c r="K11" s="42">
        <f aca="true" t="shared" si="2" ref="K11:K74">I11+J11</f>
        <v>1151.91</v>
      </c>
      <c r="L11" s="85"/>
    </row>
    <row r="12" spans="1:12" ht="18" customHeight="1">
      <c r="A12" s="60" t="s">
        <v>291</v>
      </c>
      <c r="B12" s="53" t="s">
        <v>292</v>
      </c>
      <c r="C12" s="66">
        <v>1</v>
      </c>
      <c r="D12" s="67">
        <v>0</v>
      </c>
      <c r="E12" s="66">
        <v>1</v>
      </c>
      <c r="F12" s="67">
        <v>0</v>
      </c>
      <c r="G12" s="74">
        <f t="shared" si="0"/>
        <v>0</v>
      </c>
      <c r="H12" s="75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  <c r="L12" s="85"/>
    </row>
    <row r="13" spans="1:12" ht="18" customHeight="1">
      <c r="A13" s="60" t="s">
        <v>297</v>
      </c>
      <c r="B13" s="53" t="s">
        <v>298</v>
      </c>
      <c r="C13" s="66">
        <v>6</v>
      </c>
      <c r="D13" s="67">
        <v>0</v>
      </c>
      <c r="E13" s="66">
        <v>6</v>
      </c>
      <c r="F13" s="67">
        <v>0</v>
      </c>
      <c r="G13" s="74">
        <f t="shared" si="0"/>
        <v>0</v>
      </c>
      <c r="H13" s="75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  <c r="L13" s="85"/>
    </row>
    <row r="14" spans="1:12" ht="18" customHeight="1">
      <c r="A14" s="60" t="s">
        <v>159</v>
      </c>
      <c r="B14" s="53" t="s">
        <v>18</v>
      </c>
      <c r="C14" s="66">
        <v>567</v>
      </c>
      <c r="D14" s="67">
        <v>265</v>
      </c>
      <c r="E14" s="66">
        <v>567</v>
      </c>
      <c r="F14" s="67">
        <v>265</v>
      </c>
      <c r="G14" s="74">
        <f t="shared" si="0"/>
        <v>0</v>
      </c>
      <c r="H14" s="75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  <c r="L14" s="85"/>
    </row>
    <row r="15" spans="1:12" ht="18" customHeight="1">
      <c r="A15" s="60" t="s">
        <v>160</v>
      </c>
      <c r="B15" s="53" t="s">
        <v>19</v>
      </c>
      <c r="C15" s="66">
        <v>4506</v>
      </c>
      <c r="D15" s="67">
        <v>1407</v>
      </c>
      <c r="E15" s="66">
        <v>4387</v>
      </c>
      <c r="F15" s="67">
        <v>1379</v>
      </c>
      <c r="G15" s="74">
        <f t="shared" si="0"/>
        <v>119</v>
      </c>
      <c r="H15" s="75">
        <f t="shared" si="1"/>
        <v>28</v>
      </c>
      <c r="I15" s="43">
        <f t="shared" si="3"/>
        <v>784.21</v>
      </c>
      <c r="J15" s="44">
        <f t="shared" si="4"/>
        <v>70.56</v>
      </c>
      <c r="K15" s="45">
        <f t="shared" si="2"/>
        <v>854.77</v>
      </c>
      <c r="L15" s="85"/>
    </row>
    <row r="16" spans="1:12" ht="18" customHeight="1">
      <c r="A16" s="60" t="s">
        <v>161</v>
      </c>
      <c r="B16" s="53" t="s">
        <v>20</v>
      </c>
      <c r="C16" s="66">
        <v>8534</v>
      </c>
      <c r="D16" s="67">
        <v>3366</v>
      </c>
      <c r="E16" s="66">
        <v>8278</v>
      </c>
      <c r="F16" s="67">
        <v>3243</v>
      </c>
      <c r="G16" s="74">
        <f t="shared" si="0"/>
        <v>256</v>
      </c>
      <c r="H16" s="75">
        <f t="shared" si="1"/>
        <v>123</v>
      </c>
      <c r="I16" s="43">
        <f t="shared" si="3"/>
        <v>1687.04</v>
      </c>
      <c r="J16" s="44">
        <f t="shared" si="4"/>
        <v>309.96</v>
      </c>
      <c r="K16" s="45">
        <f t="shared" si="2"/>
        <v>1997</v>
      </c>
      <c r="L16" s="85"/>
    </row>
    <row r="17" spans="1:12" ht="18" customHeight="1">
      <c r="A17" s="60" t="s">
        <v>162</v>
      </c>
      <c r="B17" s="53" t="s">
        <v>21</v>
      </c>
      <c r="C17" s="66">
        <v>5804</v>
      </c>
      <c r="D17" s="67">
        <v>3116</v>
      </c>
      <c r="E17" s="66">
        <v>5744</v>
      </c>
      <c r="F17" s="67">
        <v>3101</v>
      </c>
      <c r="G17" s="74">
        <f t="shared" si="0"/>
        <v>60</v>
      </c>
      <c r="H17" s="75">
        <f t="shared" si="1"/>
        <v>15</v>
      </c>
      <c r="I17" s="43">
        <f t="shared" si="3"/>
        <v>395.4</v>
      </c>
      <c r="J17" s="44">
        <f t="shared" si="4"/>
        <v>37.8</v>
      </c>
      <c r="K17" s="45">
        <f t="shared" si="2"/>
        <v>433.2</v>
      </c>
      <c r="L17" s="85"/>
    </row>
    <row r="18" spans="1:12" ht="18" customHeight="1">
      <c r="A18" s="60" t="s">
        <v>163</v>
      </c>
      <c r="B18" s="53" t="s">
        <v>22</v>
      </c>
      <c r="C18" s="66">
        <v>56190</v>
      </c>
      <c r="D18" s="67">
        <v>28131</v>
      </c>
      <c r="E18" s="66">
        <v>55743</v>
      </c>
      <c r="F18" s="67">
        <v>27923</v>
      </c>
      <c r="G18" s="74">
        <f t="shared" si="0"/>
        <v>447</v>
      </c>
      <c r="H18" s="75">
        <f t="shared" si="1"/>
        <v>208</v>
      </c>
      <c r="I18" s="43">
        <f t="shared" si="3"/>
        <v>2945.73</v>
      </c>
      <c r="J18" s="44">
        <f t="shared" si="4"/>
        <v>524.16</v>
      </c>
      <c r="K18" s="45">
        <f t="shared" si="2"/>
        <v>3469.89</v>
      </c>
      <c r="L18" s="85"/>
    </row>
    <row r="19" spans="1:12" ht="18" customHeight="1">
      <c r="A19" s="60" t="s">
        <v>164</v>
      </c>
      <c r="B19" s="53" t="s">
        <v>23</v>
      </c>
      <c r="C19" s="66">
        <v>1822</v>
      </c>
      <c r="D19" s="67">
        <v>857</v>
      </c>
      <c r="E19" s="66">
        <v>1818</v>
      </c>
      <c r="F19" s="67">
        <v>856</v>
      </c>
      <c r="G19" s="74">
        <f t="shared" si="0"/>
        <v>4</v>
      </c>
      <c r="H19" s="75">
        <f t="shared" si="1"/>
        <v>1</v>
      </c>
      <c r="I19" s="43">
        <f t="shared" si="3"/>
        <v>26.36</v>
      </c>
      <c r="J19" s="44">
        <f t="shared" si="4"/>
        <v>2.52</v>
      </c>
      <c r="K19" s="45">
        <f t="shared" si="2"/>
        <v>28.88</v>
      </c>
      <c r="L19" s="85"/>
    </row>
    <row r="20" spans="1:12" ht="18" customHeight="1">
      <c r="A20" s="60" t="s">
        <v>165</v>
      </c>
      <c r="B20" s="53" t="s">
        <v>24</v>
      </c>
      <c r="C20" s="66">
        <v>2410</v>
      </c>
      <c r="D20" s="67">
        <v>983</v>
      </c>
      <c r="E20" s="66">
        <v>2354</v>
      </c>
      <c r="F20" s="67">
        <v>948</v>
      </c>
      <c r="G20" s="74">
        <f t="shared" si="0"/>
        <v>56</v>
      </c>
      <c r="H20" s="75">
        <f t="shared" si="1"/>
        <v>35</v>
      </c>
      <c r="I20" s="43">
        <f t="shared" si="3"/>
        <v>369.03999999999996</v>
      </c>
      <c r="J20" s="44">
        <f t="shared" si="4"/>
        <v>88.2</v>
      </c>
      <c r="K20" s="45">
        <f t="shared" si="2"/>
        <v>457.23999999999995</v>
      </c>
      <c r="L20" s="85"/>
    </row>
    <row r="21" spans="1:12" ht="18" customHeight="1">
      <c r="A21" s="60" t="s">
        <v>293</v>
      </c>
      <c r="B21" s="53" t="s">
        <v>294</v>
      </c>
      <c r="C21" s="66">
        <v>34651</v>
      </c>
      <c r="D21" s="67">
        <v>59482</v>
      </c>
      <c r="E21" s="66">
        <v>34508</v>
      </c>
      <c r="F21" s="67">
        <v>59357</v>
      </c>
      <c r="G21" s="74">
        <f t="shared" si="0"/>
        <v>143</v>
      </c>
      <c r="H21" s="75">
        <f t="shared" si="1"/>
        <v>125</v>
      </c>
      <c r="I21" s="43">
        <f t="shared" si="3"/>
        <v>942.37</v>
      </c>
      <c r="J21" s="44">
        <f t="shared" si="4"/>
        <v>315</v>
      </c>
      <c r="K21" s="45">
        <f t="shared" si="2"/>
        <v>1257.37</v>
      </c>
      <c r="L21" s="85"/>
    </row>
    <row r="22" spans="1:12" ht="18" customHeight="1">
      <c r="A22" s="60" t="s">
        <v>299</v>
      </c>
      <c r="B22" s="53" t="s">
        <v>300</v>
      </c>
      <c r="C22" s="66">
        <v>6938</v>
      </c>
      <c r="D22" s="67">
        <v>17466</v>
      </c>
      <c r="E22" s="66">
        <v>6887</v>
      </c>
      <c r="F22" s="67">
        <v>17418</v>
      </c>
      <c r="G22" s="74">
        <f t="shared" si="0"/>
        <v>51</v>
      </c>
      <c r="H22" s="75">
        <f t="shared" si="1"/>
        <v>48</v>
      </c>
      <c r="I22" s="43">
        <f t="shared" si="3"/>
        <v>336.09</v>
      </c>
      <c r="J22" s="44">
        <f t="shared" si="4"/>
        <v>120.96000000000001</v>
      </c>
      <c r="K22" s="45">
        <f t="shared" si="2"/>
        <v>457.04999999999995</v>
      </c>
      <c r="L22" s="85"/>
    </row>
    <row r="23" spans="1:12" ht="18" customHeight="1">
      <c r="A23" s="60" t="s">
        <v>166</v>
      </c>
      <c r="B23" s="53" t="s">
        <v>25</v>
      </c>
      <c r="C23" s="66">
        <v>6</v>
      </c>
      <c r="D23" s="67">
        <v>0</v>
      </c>
      <c r="E23" s="66">
        <v>6</v>
      </c>
      <c r="F23" s="67">
        <v>0</v>
      </c>
      <c r="G23" s="74">
        <f t="shared" si="0"/>
        <v>0</v>
      </c>
      <c r="H23" s="75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  <c r="L23" s="85"/>
    </row>
    <row r="24" spans="1:12" ht="18" customHeight="1">
      <c r="A24" s="60" t="s">
        <v>167</v>
      </c>
      <c r="B24" s="53" t="s">
        <v>26</v>
      </c>
      <c r="C24" s="66">
        <v>5145</v>
      </c>
      <c r="D24" s="67">
        <v>1809</v>
      </c>
      <c r="E24" s="66">
        <v>4965</v>
      </c>
      <c r="F24" s="67">
        <v>1754</v>
      </c>
      <c r="G24" s="74">
        <f t="shared" si="0"/>
        <v>180</v>
      </c>
      <c r="H24" s="75">
        <f t="shared" si="1"/>
        <v>55</v>
      </c>
      <c r="I24" s="43">
        <f t="shared" si="3"/>
        <v>1186.2</v>
      </c>
      <c r="J24" s="44">
        <f t="shared" si="4"/>
        <v>138.6</v>
      </c>
      <c r="K24" s="45">
        <f t="shared" si="2"/>
        <v>1324.8</v>
      </c>
      <c r="L24" s="85"/>
    </row>
    <row r="25" spans="1:12" ht="18" customHeight="1">
      <c r="A25" s="60" t="s">
        <v>168</v>
      </c>
      <c r="B25" s="53" t="s">
        <v>27</v>
      </c>
      <c r="C25" s="66">
        <v>36</v>
      </c>
      <c r="D25" s="67">
        <v>21</v>
      </c>
      <c r="E25" s="66">
        <v>35</v>
      </c>
      <c r="F25" s="67">
        <v>21</v>
      </c>
      <c r="G25" s="74">
        <f t="shared" si="0"/>
        <v>1</v>
      </c>
      <c r="H25" s="75">
        <f t="shared" si="1"/>
        <v>0</v>
      </c>
      <c r="I25" s="43">
        <f t="shared" si="3"/>
        <v>6.59</v>
      </c>
      <c r="J25" s="44">
        <f t="shared" si="4"/>
        <v>0</v>
      </c>
      <c r="K25" s="45">
        <f t="shared" si="2"/>
        <v>6.59</v>
      </c>
      <c r="L25" s="85"/>
    </row>
    <row r="26" spans="1:12" ht="18" customHeight="1">
      <c r="A26" s="60" t="s">
        <v>169</v>
      </c>
      <c r="B26" s="53" t="s">
        <v>28</v>
      </c>
      <c r="C26" s="66">
        <v>693</v>
      </c>
      <c r="D26" s="67">
        <v>427</v>
      </c>
      <c r="E26" s="66">
        <v>668</v>
      </c>
      <c r="F26" s="67">
        <v>402</v>
      </c>
      <c r="G26" s="74">
        <f t="shared" si="0"/>
        <v>25</v>
      </c>
      <c r="H26" s="75">
        <f t="shared" si="1"/>
        <v>25</v>
      </c>
      <c r="I26" s="43">
        <f t="shared" si="3"/>
        <v>164.75</v>
      </c>
      <c r="J26" s="44">
        <f t="shared" si="4"/>
        <v>63</v>
      </c>
      <c r="K26" s="45">
        <f t="shared" si="2"/>
        <v>227.75</v>
      </c>
      <c r="L26" s="85"/>
    </row>
    <row r="27" spans="1:12" ht="18" customHeight="1">
      <c r="A27" s="60" t="s">
        <v>170</v>
      </c>
      <c r="B27" s="53" t="s">
        <v>29</v>
      </c>
      <c r="C27" s="66">
        <v>295</v>
      </c>
      <c r="D27" s="67">
        <v>89</v>
      </c>
      <c r="E27" s="66">
        <v>268</v>
      </c>
      <c r="F27" s="67">
        <v>72</v>
      </c>
      <c r="G27" s="74">
        <f t="shared" si="0"/>
        <v>27</v>
      </c>
      <c r="H27" s="75">
        <f t="shared" si="1"/>
        <v>17</v>
      </c>
      <c r="I27" s="43">
        <f t="shared" si="3"/>
        <v>177.93</v>
      </c>
      <c r="J27" s="44">
        <f t="shared" si="4"/>
        <v>42.84</v>
      </c>
      <c r="K27" s="45">
        <f t="shared" si="2"/>
        <v>220.77</v>
      </c>
      <c r="L27" s="85"/>
    </row>
    <row r="28" spans="1:12" ht="18" customHeight="1">
      <c r="A28" s="60" t="s">
        <v>171</v>
      </c>
      <c r="B28" s="53" t="s">
        <v>30</v>
      </c>
      <c r="C28" s="66">
        <v>73</v>
      </c>
      <c r="D28" s="67">
        <v>33</v>
      </c>
      <c r="E28" s="66">
        <v>72</v>
      </c>
      <c r="F28" s="67">
        <v>32</v>
      </c>
      <c r="G28" s="74">
        <f t="shared" si="0"/>
        <v>1</v>
      </c>
      <c r="H28" s="75">
        <f t="shared" si="1"/>
        <v>1</v>
      </c>
      <c r="I28" s="43">
        <f t="shared" si="3"/>
        <v>6.59</v>
      </c>
      <c r="J28" s="44">
        <f t="shared" si="4"/>
        <v>2.52</v>
      </c>
      <c r="K28" s="45">
        <f t="shared" si="2"/>
        <v>9.11</v>
      </c>
      <c r="L28" s="85"/>
    </row>
    <row r="29" spans="1:12" ht="18" customHeight="1">
      <c r="A29" s="60" t="s">
        <v>172</v>
      </c>
      <c r="B29" s="53" t="s">
        <v>31</v>
      </c>
      <c r="C29" s="66">
        <v>137</v>
      </c>
      <c r="D29" s="67">
        <v>97</v>
      </c>
      <c r="E29" s="66">
        <v>136</v>
      </c>
      <c r="F29" s="67">
        <v>97</v>
      </c>
      <c r="G29" s="74">
        <f t="shared" si="0"/>
        <v>1</v>
      </c>
      <c r="H29" s="75">
        <f t="shared" si="1"/>
        <v>0</v>
      </c>
      <c r="I29" s="43">
        <f t="shared" si="3"/>
        <v>6.59</v>
      </c>
      <c r="J29" s="44">
        <f t="shared" si="4"/>
        <v>0</v>
      </c>
      <c r="K29" s="45">
        <f t="shared" si="2"/>
        <v>6.59</v>
      </c>
      <c r="L29" s="85"/>
    </row>
    <row r="30" spans="1:12" ht="18" customHeight="1">
      <c r="A30" s="60" t="s">
        <v>173</v>
      </c>
      <c r="B30" s="53" t="s">
        <v>32</v>
      </c>
      <c r="C30" s="66">
        <v>8385</v>
      </c>
      <c r="D30" s="67">
        <v>3082</v>
      </c>
      <c r="E30" s="66">
        <v>8120</v>
      </c>
      <c r="F30" s="67">
        <v>3014</v>
      </c>
      <c r="G30" s="74">
        <f t="shared" si="0"/>
        <v>265</v>
      </c>
      <c r="H30" s="75">
        <f t="shared" si="1"/>
        <v>68</v>
      </c>
      <c r="I30" s="43">
        <f t="shared" si="3"/>
        <v>1746.35</v>
      </c>
      <c r="J30" s="44">
        <f t="shared" si="4"/>
        <v>171.36</v>
      </c>
      <c r="K30" s="45">
        <f t="shared" si="2"/>
        <v>1917.71</v>
      </c>
      <c r="L30" s="85"/>
    </row>
    <row r="31" spans="1:12" ht="18" customHeight="1">
      <c r="A31" s="60" t="s">
        <v>174</v>
      </c>
      <c r="B31" s="53" t="s">
        <v>175</v>
      </c>
      <c r="C31" s="66">
        <v>1374</v>
      </c>
      <c r="D31" s="67">
        <v>888</v>
      </c>
      <c r="E31" s="66">
        <v>1374</v>
      </c>
      <c r="F31" s="67">
        <v>888</v>
      </c>
      <c r="G31" s="74">
        <f t="shared" si="0"/>
        <v>0</v>
      </c>
      <c r="H31" s="75">
        <f t="shared" si="1"/>
        <v>0</v>
      </c>
      <c r="I31" s="43">
        <f t="shared" si="3"/>
        <v>0</v>
      </c>
      <c r="J31" s="44">
        <f t="shared" si="4"/>
        <v>0</v>
      </c>
      <c r="K31" s="45">
        <f t="shared" si="2"/>
        <v>0</v>
      </c>
      <c r="L31" s="85"/>
    </row>
    <row r="32" spans="1:12" ht="18" customHeight="1">
      <c r="A32" s="60" t="s">
        <v>176</v>
      </c>
      <c r="B32" s="53" t="s">
        <v>33</v>
      </c>
      <c r="C32" s="66">
        <v>13645</v>
      </c>
      <c r="D32" s="67">
        <v>6010</v>
      </c>
      <c r="E32" s="66">
        <v>13594</v>
      </c>
      <c r="F32" s="67">
        <v>5994</v>
      </c>
      <c r="G32" s="74">
        <f t="shared" si="0"/>
        <v>51</v>
      </c>
      <c r="H32" s="75">
        <f t="shared" si="1"/>
        <v>16</v>
      </c>
      <c r="I32" s="43">
        <f t="shared" si="3"/>
        <v>336.09</v>
      </c>
      <c r="J32" s="44">
        <f t="shared" si="4"/>
        <v>40.32</v>
      </c>
      <c r="K32" s="45">
        <f t="shared" si="2"/>
        <v>376.40999999999997</v>
      </c>
      <c r="L32" s="85"/>
    </row>
    <row r="33" spans="1:12" ht="18" customHeight="1">
      <c r="A33" s="60" t="s">
        <v>177</v>
      </c>
      <c r="B33" s="53" t="s">
        <v>34</v>
      </c>
      <c r="C33" s="66">
        <v>1158</v>
      </c>
      <c r="D33" s="67">
        <v>327</v>
      </c>
      <c r="E33" s="66">
        <v>1158</v>
      </c>
      <c r="F33" s="67">
        <v>326</v>
      </c>
      <c r="G33" s="74">
        <f t="shared" si="0"/>
        <v>0</v>
      </c>
      <c r="H33" s="75">
        <f t="shared" si="1"/>
        <v>1</v>
      </c>
      <c r="I33" s="43">
        <f t="shared" si="3"/>
        <v>0</v>
      </c>
      <c r="J33" s="44">
        <f t="shared" si="4"/>
        <v>2.52</v>
      </c>
      <c r="K33" s="45">
        <f t="shared" si="2"/>
        <v>2.52</v>
      </c>
      <c r="L33" s="85"/>
    </row>
    <row r="34" spans="1:12" ht="18" customHeight="1">
      <c r="A34" s="60" t="s">
        <v>295</v>
      </c>
      <c r="B34" s="53" t="s">
        <v>296</v>
      </c>
      <c r="C34" s="66">
        <v>1076</v>
      </c>
      <c r="D34" s="67">
        <v>750</v>
      </c>
      <c r="E34" s="66">
        <v>1066</v>
      </c>
      <c r="F34" s="67">
        <v>747</v>
      </c>
      <c r="G34" s="74">
        <f t="shared" si="0"/>
        <v>10</v>
      </c>
      <c r="H34" s="75">
        <f t="shared" si="1"/>
        <v>3</v>
      </c>
      <c r="I34" s="43">
        <f t="shared" si="3"/>
        <v>65.9</v>
      </c>
      <c r="J34" s="44">
        <f t="shared" si="4"/>
        <v>7.5600000000000005</v>
      </c>
      <c r="K34" s="45">
        <f t="shared" si="2"/>
        <v>73.46000000000001</v>
      </c>
      <c r="L34" s="85"/>
    </row>
    <row r="35" spans="1:12" ht="18" customHeight="1">
      <c r="A35" s="60" t="s">
        <v>301</v>
      </c>
      <c r="B35" s="53" t="s">
        <v>302</v>
      </c>
      <c r="C35" s="66">
        <v>6300</v>
      </c>
      <c r="D35" s="67">
        <v>2236</v>
      </c>
      <c r="E35" s="66">
        <v>6195</v>
      </c>
      <c r="F35" s="67">
        <v>2191</v>
      </c>
      <c r="G35" s="74">
        <f t="shared" si="0"/>
        <v>105</v>
      </c>
      <c r="H35" s="75">
        <f t="shared" si="1"/>
        <v>45</v>
      </c>
      <c r="I35" s="43">
        <f t="shared" si="3"/>
        <v>691.9499999999999</v>
      </c>
      <c r="J35" s="44">
        <f t="shared" si="4"/>
        <v>113.4</v>
      </c>
      <c r="K35" s="45">
        <f t="shared" si="2"/>
        <v>805.3499999999999</v>
      </c>
      <c r="L35" s="85"/>
    </row>
    <row r="36" spans="1:12" ht="18" customHeight="1">
      <c r="A36" s="60" t="s">
        <v>178</v>
      </c>
      <c r="B36" s="53" t="s">
        <v>35</v>
      </c>
      <c r="C36" s="66">
        <v>530</v>
      </c>
      <c r="D36" s="67">
        <v>213</v>
      </c>
      <c r="E36" s="66">
        <v>530</v>
      </c>
      <c r="F36" s="67">
        <v>213</v>
      </c>
      <c r="G36" s="74">
        <f t="shared" si="0"/>
        <v>0</v>
      </c>
      <c r="H36" s="75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  <c r="L36" s="85"/>
    </row>
    <row r="37" spans="1:12" ht="18" customHeight="1">
      <c r="A37" s="60" t="s">
        <v>179</v>
      </c>
      <c r="B37" s="53" t="s">
        <v>36</v>
      </c>
      <c r="C37" s="66">
        <v>2391</v>
      </c>
      <c r="D37" s="67">
        <v>1950</v>
      </c>
      <c r="E37" s="66">
        <v>2384</v>
      </c>
      <c r="F37" s="67">
        <v>1935</v>
      </c>
      <c r="G37" s="74">
        <f t="shared" si="0"/>
        <v>7</v>
      </c>
      <c r="H37" s="75">
        <f t="shared" si="1"/>
        <v>15</v>
      </c>
      <c r="I37" s="43">
        <f t="shared" si="3"/>
        <v>46.129999999999995</v>
      </c>
      <c r="J37" s="44">
        <f t="shared" si="4"/>
        <v>37.8</v>
      </c>
      <c r="K37" s="45">
        <f t="shared" si="2"/>
        <v>83.92999999999999</v>
      </c>
      <c r="L37" s="85"/>
    </row>
    <row r="38" spans="1:12" ht="18" customHeight="1">
      <c r="A38" s="60" t="s">
        <v>180</v>
      </c>
      <c r="B38" s="53" t="s">
        <v>37</v>
      </c>
      <c r="C38" s="66">
        <v>8805</v>
      </c>
      <c r="D38" s="67">
        <v>4441</v>
      </c>
      <c r="E38" s="66">
        <v>8065</v>
      </c>
      <c r="F38" s="67">
        <v>4188</v>
      </c>
      <c r="G38" s="74">
        <f t="shared" si="0"/>
        <v>740</v>
      </c>
      <c r="H38" s="75">
        <f t="shared" si="1"/>
        <v>253</v>
      </c>
      <c r="I38" s="43">
        <f t="shared" si="3"/>
        <v>4876.599999999999</v>
      </c>
      <c r="J38" s="44">
        <f t="shared" si="4"/>
        <v>637.5600000000001</v>
      </c>
      <c r="K38" s="45">
        <f t="shared" si="2"/>
        <v>5514.16</v>
      </c>
      <c r="L38" s="85"/>
    </row>
    <row r="39" spans="1:12" ht="18" customHeight="1">
      <c r="A39" s="60" t="s">
        <v>181</v>
      </c>
      <c r="B39" s="53" t="s">
        <v>38</v>
      </c>
      <c r="C39" s="66">
        <v>82</v>
      </c>
      <c r="D39" s="67">
        <v>23</v>
      </c>
      <c r="E39" s="66">
        <v>82</v>
      </c>
      <c r="F39" s="67">
        <v>23</v>
      </c>
      <c r="G39" s="74">
        <f t="shared" si="0"/>
        <v>0</v>
      </c>
      <c r="H39" s="75">
        <f t="shared" si="1"/>
        <v>0</v>
      </c>
      <c r="I39" s="43">
        <f t="shared" si="3"/>
        <v>0</v>
      </c>
      <c r="J39" s="44">
        <f t="shared" si="4"/>
        <v>0</v>
      </c>
      <c r="K39" s="45">
        <f t="shared" si="2"/>
        <v>0</v>
      </c>
      <c r="L39" s="85"/>
    </row>
    <row r="40" spans="1:12" ht="18" customHeight="1">
      <c r="A40" s="60" t="s">
        <v>182</v>
      </c>
      <c r="B40" s="53" t="s">
        <v>39</v>
      </c>
      <c r="C40" s="66">
        <v>0</v>
      </c>
      <c r="D40" s="67">
        <v>0</v>
      </c>
      <c r="E40" s="66">
        <v>0</v>
      </c>
      <c r="F40" s="67">
        <v>0</v>
      </c>
      <c r="G40" s="74">
        <f t="shared" si="0"/>
        <v>0</v>
      </c>
      <c r="H40" s="75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  <c r="L40" s="85"/>
    </row>
    <row r="41" spans="1:12" ht="18" customHeight="1">
      <c r="A41" s="60" t="s">
        <v>183</v>
      </c>
      <c r="B41" s="53" t="s">
        <v>40</v>
      </c>
      <c r="C41" s="66">
        <v>955</v>
      </c>
      <c r="D41" s="67">
        <v>189</v>
      </c>
      <c r="E41" s="66">
        <v>952</v>
      </c>
      <c r="F41" s="67">
        <v>188</v>
      </c>
      <c r="G41" s="74">
        <f t="shared" si="0"/>
        <v>3</v>
      </c>
      <c r="H41" s="75">
        <f t="shared" si="1"/>
        <v>1</v>
      </c>
      <c r="I41" s="43">
        <f t="shared" si="3"/>
        <v>19.77</v>
      </c>
      <c r="J41" s="44">
        <f t="shared" si="4"/>
        <v>2.52</v>
      </c>
      <c r="K41" s="45">
        <f t="shared" si="2"/>
        <v>22.29</v>
      </c>
      <c r="L41" s="85"/>
    </row>
    <row r="42" spans="1:12" ht="18" customHeight="1">
      <c r="A42" s="60" t="s">
        <v>184</v>
      </c>
      <c r="B42" s="53" t="s">
        <v>41</v>
      </c>
      <c r="C42" s="66">
        <v>7717</v>
      </c>
      <c r="D42" s="67">
        <v>2843</v>
      </c>
      <c r="E42" s="66">
        <v>7479</v>
      </c>
      <c r="F42" s="67">
        <v>2760</v>
      </c>
      <c r="G42" s="74">
        <f t="shared" si="0"/>
        <v>238</v>
      </c>
      <c r="H42" s="75">
        <f t="shared" si="1"/>
        <v>83</v>
      </c>
      <c r="I42" s="43">
        <f t="shared" si="3"/>
        <v>1568.42</v>
      </c>
      <c r="J42" s="44">
        <f t="shared" si="4"/>
        <v>209.16</v>
      </c>
      <c r="K42" s="45">
        <f t="shared" si="2"/>
        <v>1777.5800000000002</v>
      </c>
      <c r="L42" s="85"/>
    </row>
    <row r="43" spans="1:12" ht="18" customHeight="1">
      <c r="A43" s="60" t="s">
        <v>185</v>
      </c>
      <c r="B43" s="53" t="s">
        <v>42</v>
      </c>
      <c r="C43" s="66">
        <v>1818</v>
      </c>
      <c r="D43" s="67">
        <v>1771</v>
      </c>
      <c r="E43" s="66">
        <v>1800</v>
      </c>
      <c r="F43" s="67">
        <v>1766</v>
      </c>
      <c r="G43" s="74">
        <f aca="true" t="shared" si="5" ref="G43:G74">C43-E43</f>
        <v>18</v>
      </c>
      <c r="H43" s="75">
        <f aca="true" t="shared" si="6" ref="H43:H74">D43-F43</f>
        <v>5</v>
      </c>
      <c r="I43" s="43">
        <f t="shared" si="3"/>
        <v>118.62</v>
      </c>
      <c r="J43" s="44">
        <f t="shared" si="4"/>
        <v>12.6</v>
      </c>
      <c r="K43" s="45">
        <f t="shared" si="2"/>
        <v>131.22</v>
      </c>
      <c r="L43" s="85"/>
    </row>
    <row r="44" spans="1:12" ht="18" customHeight="1">
      <c r="A44" s="60" t="s">
        <v>319</v>
      </c>
      <c r="B44" s="53" t="s">
        <v>320</v>
      </c>
      <c r="C44" s="66">
        <v>4943</v>
      </c>
      <c r="D44" s="67">
        <v>2033</v>
      </c>
      <c r="E44" s="66">
        <v>4744</v>
      </c>
      <c r="F44" s="67">
        <v>1935</v>
      </c>
      <c r="G44" s="74">
        <f t="shared" si="5"/>
        <v>199</v>
      </c>
      <c r="H44" s="75">
        <f t="shared" si="6"/>
        <v>98</v>
      </c>
      <c r="I44" s="43">
        <f t="shared" si="3"/>
        <v>1311.41</v>
      </c>
      <c r="J44" s="44">
        <f t="shared" si="4"/>
        <v>246.96</v>
      </c>
      <c r="K44" s="45">
        <f t="shared" si="2"/>
        <v>1558.3700000000001</v>
      </c>
      <c r="L44" s="85"/>
    </row>
    <row r="45" spans="1:12" ht="18" customHeight="1">
      <c r="A45" s="60" t="s">
        <v>186</v>
      </c>
      <c r="B45" s="53" t="s">
        <v>43</v>
      </c>
      <c r="C45" s="66">
        <v>80</v>
      </c>
      <c r="D45" s="67">
        <v>37</v>
      </c>
      <c r="E45" s="66">
        <v>70</v>
      </c>
      <c r="F45" s="67">
        <v>31</v>
      </c>
      <c r="G45" s="74">
        <f t="shared" si="5"/>
        <v>10</v>
      </c>
      <c r="H45" s="75">
        <f t="shared" si="6"/>
        <v>6</v>
      </c>
      <c r="I45" s="43">
        <f t="shared" si="3"/>
        <v>65.9</v>
      </c>
      <c r="J45" s="44">
        <f t="shared" si="4"/>
        <v>15.120000000000001</v>
      </c>
      <c r="K45" s="45">
        <f t="shared" si="2"/>
        <v>81.02000000000001</v>
      </c>
      <c r="L45" s="85"/>
    </row>
    <row r="46" spans="1:12" ht="18" customHeight="1">
      <c r="A46" s="60" t="s">
        <v>187</v>
      </c>
      <c r="B46" s="53" t="s">
        <v>44</v>
      </c>
      <c r="C46" s="66">
        <v>0</v>
      </c>
      <c r="D46" s="67">
        <v>0</v>
      </c>
      <c r="E46" s="66">
        <v>0</v>
      </c>
      <c r="F46" s="67">
        <v>0</v>
      </c>
      <c r="G46" s="74">
        <f t="shared" si="5"/>
        <v>0</v>
      </c>
      <c r="H46" s="75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  <c r="L46" s="85"/>
    </row>
    <row r="47" spans="1:12" ht="18" customHeight="1">
      <c r="A47" s="60" t="s">
        <v>188</v>
      </c>
      <c r="B47" s="53" t="s">
        <v>45</v>
      </c>
      <c r="C47" s="66">
        <v>0</v>
      </c>
      <c r="D47" s="67">
        <v>0</v>
      </c>
      <c r="E47" s="66">
        <v>0</v>
      </c>
      <c r="F47" s="67">
        <v>0</v>
      </c>
      <c r="G47" s="74">
        <f t="shared" si="5"/>
        <v>0</v>
      </c>
      <c r="H47" s="75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  <c r="L47" s="85"/>
    </row>
    <row r="48" spans="1:12" ht="18" customHeight="1">
      <c r="A48" s="60" t="s">
        <v>189</v>
      </c>
      <c r="B48" s="53" t="s">
        <v>46</v>
      </c>
      <c r="C48" s="66">
        <v>2772</v>
      </c>
      <c r="D48" s="67">
        <v>1071</v>
      </c>
      <c r="E48" s="66">
        <v>2770</v>
      </c>
      <c r="F48" s="67">
        <v>1071</v>
      </c>
      <c r="G48" s="74">
        <f t="shared" si="5"/>
        <v>2</v>
      </c>
      <c r="H48" s="75">
        <f t="shared" si="6"/>
        <v>0</v>
      </c>
      <c r="I48" s="43">
        <f t="shared" si="3"/>
        <v>13.18</v>
      </c>
      <c r="J48" s="44">
        <f t="shared" si="4"/>
        <v>0</v>
      </c>
      <c r="K48" s="45">
        <f t="shared" si="2"/>
        <v>13.18</v>
      </c>
      <c r="L48" s="85"/>
    </row>
    <row r="49" spans="1:12" ht="18" customHeight="1">
      <c r="A49" s="60" t="s">
        <v>190</v>
      </c>
      <c r="B49" s="53" t="s">
        <v>47</v>
      </c>
      <c r="C49" s="66">
        <v>1126</v>
      </c>
      <c r="D49" s="67">
        <v>266</v>
      </c>
      <c r="E49" s="66">
        <v>1111</v>
      </c>
      <c r="F49" s="67">
        <v>262</v>
      </c>
      <c r="G49" s="74">
        <f t="shared" si="5"/>
        <v>15</v>
      </c>
      <c r="H49" s="75">
        <f t="shared" si="6"/>
        <v>4</v>
      </c>
      <c r="I49" s="43">
        <f t="shared" si="3"/>
        <v>98.85</v>
      </c>
      <c r="J49" s="44">
        <f t="shared" si="4"/>
        <v>10.08</v>
      </c>
      <c r="K49" s="45">
        <f t="shared" si="2"/>
        <v>108.92999999999999</v>
      </c>
      <c r="L49" s="85"/>
    </row>
    <row r="50" spans="1:12" ht="18" customHeight="1">
      <c r="A50" s="60" t="s">
        <v>191</v>
      </c>
      <c r="B50" s="53" t="s">
        <v>48</v>
      </c>
      <c r="C50" s="66">
        <v>5707</v>
      </c>
      <c r="D50" s="67">
        <v>3016</v>
      </c>
      <c r="E50" s="66">
        <v>5443</v>
      </c>
      <c r="F50" s="67">
        <v>2912</v>
      </c>
      <c r="G50" s="74">
        <f t="shared" si="5"/>
        <v>264</v>
      </c>
      <c r="H50" s="75">
        <f t="shared" si="6"/>
        <v>104</v>
      </c>
      <c r="I50" s="43">
        <f t="shared" si="3"/>
        <v>1739.76</v>
      </c>
      <c r="J50" s="44">
        <f t="shared" si="4"/>
        <v>262.08</v>
      </c>
      <c r="K50" s="45">
        <f t="shared" si="2"/>
        <v>2001.84</v>
      </c>
      <c r="L50" s="85"/>
    </row>
    <row r="51" spans="1:12" ht="18" customHeight="1">
      <c r="A51" s="60" t="s">
        <v>192</v>
      </c>
      <c r="B51" s="53" t="s">
        <v>49</v>
      </c>
      <c r="C51" s="66">
        <v>13779</v>
      </c>
      <c r="D51" s="67">
        <v>12030</v>
      </c>
      <c r="E51" s="66">
        <v>13779</v>
      </c>
      <c r="F51" s="67">
        <v>12030</v>
      </c>
      <c r="G51" s="74">
        <f t="shared" si="5"/>
        <v>0</v>
      </c>
      <c r="H51" s="75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  <c r="L51" s="85"/>
    </row>
    <row r="52" spans="1:12" ht="18" customHeight="1">
      <c r="A52" s="60" t="s">
        <v>193</v>
      </c>
      <c r="B52" s="53" t="s">
        <v>50</v>
      </c>
      <c r="C52" s="66">
        <v>391</v>
      </c>
      <c r="D52" s="67">
        <v>100</v>
      </c>
      <c r="E52" s="66">
        <v>389</v>
      </c>
      <c r="F52" s="67">
        <v>99</v>
      </c>
      <c r="G52" s="74">
        <f t="shared" si="5"/>
        <v>2</v>
      </c>
      <c r="H52" s="75">
        <f t="shared" si="6"/>
        <v>1</v>
      </c>
      <c r="I52" s="43">
        <f t="shared" si="3"/>
        <v>13.18</v>
      </c>
      <c r="J52" s="44">
        <f t="shared" si="4"/>
        <v>2.52</v>
      </c>
      <c r="K52" s="45">
        <f t="shared" si="2"/>
        <v>15.7</v>
      </c>
      <c r="L52" s="85"/>
    </row>
    <row r="53" spans="1:12" ht="18" customHeight="1">
      <c r="A53" s="60" t="s">
        <v>194</v>
      </c>
      <c r="B53" s="53" t="s">
        <v>51</v>
      </c>
      <c r="C53" s="66">
        <v>685</v>
      </c>
      <c r="D53" s="67">
        <v>337</v>
      </c>
      <c r="E53" s="66">
        <v>677</v>
      </c>
      <c r="F53" s="67">
        <v>334</v>
      </c>
      <c r="G53" s="74">
        <f t="shared" si="5"/>
        <v>8</v>
      </c>
      <c r="H53" s="75">
        <f t="shared" si="6"/>
        <v>3</v>
      </c>
      <c r="I53" s="43">
        <f t="shared" si="3"/>
        <v>52.72</v>
      </c>
      <c r="J53" s="44">
        <f t="shared" si="4"/>
        <v>7.5600000000000005</v>
      </c>
      <c r="K53" s="45">
        <f t="shared" si="2"/>
        <v>60.28</v>
      </c>
      <c r="L53" s="85"/>
    </row>
    <row r="54" spans="1:12" ht="18" customHeight="1">
      <c r="A54" s="60" t="s">
        <v>195</v>
      </c>
      <c r="B54" s="53" t="s">
        <v>52</v>
      </c>
      <c r="C54" s="66">
        <v>237</v>
      </c>
      <c r="D54" s="67">
        <v>122</v>
      </c>
      <c r="E54" s="66">
        <v>229</v>
      </c>
      <c r="F54" s="67">
        <v>116</v>
      </c>
      <c r="G54" s="74">
        <f t="shared" si="5"/>
        <v>8</v>
      </c>
      <c r="H54" s="75">
        <f t="shared" si="6"/>
        <v>6</v>
      </c>
      <c r="I54" s="43">
        <f t="shared" si="3"/>
        <v>52.72</v>
      </c>
      <c r="J54" s="44">
        <f t="shared" si="4"/>
        <v>15.120000000000001</v>
      </c>
      <c r="K54" s="45">
        <f t="shared" si="2"/>
        <v>67.84</v>
      </c>
      <c r="L54" s="85"/>
    </row>
    <row r="55" spans="1:12" ht="18" customHeight="1">
      <c r="A55" s="60" t="s">
        <v>196</v>
      </c>
      <c r="B55" s="53" t="s">
        <v>53</v>
      </c>
      <c r="C55" s="66">
        <v>1153</v>
      </c>
      <c r="D55" s="67">
        <v>539</v>
      </c>
      <c r="E55" s="66">
        <v>1153</v>
      </c>
      <c r="F55" s="67">
        <v>539</v>
      </c>
      <c r="G55" s="74">
        <f t="shared" si="5"/>
        <v>0</v>
      </c>
      <c r="H55" s="75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  <c r="L55" s="85"/>
    </row>
    <row r="56" spans="1:12" ht="18" customHeight="1">
      <c r="A56" s="60" t="s">
        <v>197</v>
      </c>
      <c r="B56" s="53" t="s">
        <v>54</v>
      </c>
      <c r="C56" s="66">
        <v>3704</v>
      </c>
      <c r="D56" s="67">
        <v>1496</v>
      </c>
      <c r="E56" s="66">
        <v>3613</v>
      </c>
      <c r="F56" s="67">
        <v>1471</v>
      </c>
      <c r="G56" s="74">
        <f t="shared" si="5"/>
        <v>91</v>
      </c>
      <c r="H56" s="75">
        <f t="shared" si="6"/>
        <v>25</v>
      </c>
      <c r="I56" s="43">
        <f t="shared" si="3"/>
        <v>599.6899999999999</v>
      </c>
      <c r="J56" s="44">
        <f t="shared" si="4"/>
        <v>63</v>
      </c>
      <c r="K56" s="45">
        <f t="shared" si="2"/>
        <v>662.6899999999999</v>
      </c>
      <c r="L56" s="85"/>
    </row>
    <row r="57" spans="1:12" ht="18" customHeight="1">
      <c r="A57" s="60" t="s">
        <v>198</v>
      </c>
      <c r="B57" s="53" t="s">
        <v>55</v>
      </c>
      <c r="C57" s="66">
        <v>7571</v>
      </c>
      <c r="D57" s="67">
        <v>3300</v>
      </c>
      <c r="E57" s="66">
        <v>7486</v>
      </c>
      <c r="F57" s="67">
        <v>3261</v>
      </c>
      <c r="G57" s="74">
        <f t="shared" si="5"/>
        <v>85</v>
      </c>
      <c r="H57" s="75">
        <f t="shared" si="6"/>
        <v>39</v>
      </c>
      <c r="I57" s="43">
        <f t="shared" si="3"/>
        <v>560.15</v>
      </c>
      <c r="J57" s="44">
        <f t="shared" si="4"/>
        <v>98.28</v>
      </c>
      <c r="K57" s="45">
        <f t="shared" si="2"/>
        <v>658.43</v>
      </c>
      <c r="L57" s="85"/>
    </row>
    <row r="58" spans="1:12" ht="18" customHeight="1">
      <c r="A58" s="60" t="s">
        <v>199</v>
      </c>
      <c r="B58" s="53" t="s">
        <v>56</v>
      </c>
      <c r="C58" s="66">
        <v>1172</v>
      </c>
      <c r="D58" s="67">
        <v>641</v>
      </c>
      <c r="E58" s="66">
        <v>1142</v>
      </c>
      <c r="F58" s="67">
        <v>623</v>
      </c>
      <c r="G58" s="74">
        <f t="shared" si="5"/>
        <v>30</v>
      </c>
      <c r="H58" s="75">
        <f t="shared" si="6"/>
        <v>18</v>
      </c>
      <c r="I58" s="43">
        <f t="shared" si="3"/>
        <v>197.7</v>
      </c>
      <c r="J58" s="44">
        <f t="shared" si="4"/>
        <v>45.36</v>
      </c>
      <c r="K58" s="45">
        <f t="shared" si="2"/>
        <v>243.06</v>
      </c>
      <c r="L58" s="85"/>
    </row>
    <row r="59" spans="1:12" ht="18" customHeight="1">
      <c r="A59" s="60" t="s">
        <v>200</v>
      </c>
      <c r="B59" s="53" t="s">
        <v>57</v>
      </c>
      <c r="C59" s="66">
        <v>18565</v>
      </c>
      <c r="D59" s="67">
        <v>6485</v>
      </c>
      <c r="E59" s="66">
        <v>18356</v>
      </c>
      <c r="F59" s="67">
        <v>6381</v>
      </c>
      <c r="G59" s="74">
        <f t="shared" si="5"/>
        <v>209</v>
      </c>
      <c r="H59" s="75">
        <f t="shared" si="6"/>
        <v>104</v>
      </c>
      <c r="I59" s="43">
        <f t="shared" si="3"/>
        <v>1377.31</v>
      </c>
      <c r="J59" s="44">
        <f t="shared" si="4"/>
        <v>262.08</v>
      </c>
      <c r="K59" s="45">
        <f t="shared" si="2"/>
        <v>1639.3899999999999</v>
      </c>
      <c r="L59" s="85"/>
    </row>
    <row r="60" spans="1:12" ht="18" customHeight="1">
      <c r="A60" s="60" t="s">
        <v>201</v>
      </c>
      <c r="B60" s="53" t="s">
        <v>58</v>
      </c>
      <c r="C60" s="66">
        <v>8600</v>
      </c>
      <c r="D60" s="67">
        <v>4536</v>
      </c>
      <c r="E60" s="66">
        <v>8594</v>
      </c>
      <c r="F60" s="67">
        <v>4535</v>
      </c>
      <c r="G60" s="74">
        <f t="shared" si="5"/>
        <v>6</v>
      </c>
      <c r="H60" s="75">
        <f t="shared" si="6"/>
        <v>1</v>
      </c>
      <c r="I60" s="43">
        <f t="shared" si="3"/>
        <v>39.54</v>
      </c>
      <c r="J60" s="44">
        <f t="shared" si="4"/>
        <v>2.52</v>
      </c>
      <c r="K60" s="45">
        <f t="shared" si="2"/>
        <v>42.06</v>
      </c>
      <c r="L60" s="85"/>
    </row>
    <row r="61" spans="1:12" ht="18" customHeight="1">
      <c r="A61" s="60" t="s">
        <v>202</v>
      </c>
      <c r="B61" s="53" t="s">
        <v>59</v>
      </c>
      <c r="C61" s="66">
        <v>5064</v>
      </c>
      <c r="D61" s="67">
        <v>1929</v>
      </c>
      <c r="E61" s="66">
        <v>4821</v>
      </c>
      <c r="F61" s="67">
        <v>1811</v>
      </c>
      <c r="G61" s="74">
        <f t="shared" si="5"/>
        <v>243</v>
      </c>
      <c r="H61" s="75">
        <f t="shared" si="6"/>
        <v>118</v>
      </c>
      <c r="I61" s="43">
        <f t="shared" si="3"/>
        <v>1601.37</v>
      </c>
      <c r="J61" s="44">
        <f t="shared" si="4"/>
        <v>297.36</v>
      </c>
      <c r="K61" s="45">
        <f t="shared" si="2"/>
        <v>1898.73</v>
      </c>
      <c r="L61" s="85"/>
    </row>
    <row r="62" spans="1:12" ht="18" customHeight="1">
      <c r="A62" s="60" t="s">
        <v>203</v>
      </c>
      <c r="B62" s="53" t="s">
        <v>60</v>
      </c>
      <c r="C62" s="66">
        <v>1636</v>
      </c>
      <c r="D62" s="67">
        <v>576</v>
      </c>
      <c r="E62" s="66">
        <v>1617</v>
      </c>
      <c r="F62" s="67">
        <v>567</v>
      </c>
      <c r="G62" s="74">
        <f t="shared" si="5"/>
        <v>19</v>
      </c>
      <c r="H62" s="75">
        <f t="shared" si="6"/>
        <v>9</v>
      </c>
      <c r="I62" s="43">
        <f t="shared" si="3"/>
        <v>125.21</v>
      </c>
      <c r="J62" s="44">
        <f t="shared" si="4"/>
        <v>22.68</v>
      </c>
      <c r="K62" s="45">
        <f t="shared" si="2"/>
        <v>147.89</v>
      </c>
      <c r="L62" s="85"/>
    </row>
    <row r="63" spans="1:12" ht="18" customHeight="1">
      <c r="A63" s="60" t="s">
        <v>204</v>
      </c>
      <c r="B63" s="53" t="s">
        <v>61</v>
      </c>
      <c r="C63" s="66">
        <v>11725</v>
      </c>
      <c r="D63" s="67">
        <v>4769</v>
      </c>
      <c r="E63" s="66">
        <v>11581</v>
      </c>
      <c r="F63" s="67">
        <v>4714</v>
      </c>
      <c r="G63" s="74">
        <f t="shared" si="5"/>
        <v>144</v>
      </c>
      <c r="H63" s="75">
        <f t="shared" si="6"/>
        <v>55</v>
      </c>
      <c r="I63" s="43">
        <f t="shared" si="3"/>
        <v>948.96</v>
      </c>
      <c r="J63" s="44">
        <f t="shared" si="4"/>
        <v>138.6</v>
      </c>
      <c r="K63" s="45">
        <f t="shared" si="2"/>
        <v>1087.56</v>
      </c>
      <c r="L63" s="85"/>
    </row>
    <row r="64" spans="1:12" ht="18" customHeight="1">
      <c r="A64" s="60" t="s">
        <v>205</v>
      </c>
      <c r="B64" s="53" t="s">
        <v>62</v>
      </c>
      <c r="C64" s="66">
        <v>4165</v>
      </c>
      <c r="D64" s="67">
        <v>2965</v>
      </c>
      <c r="E64" s="66">
        <v>3897</v>
      </c>
      <c r="F64" s="67">
        <v>2722</v>
      </c>
      <c r="G64" s="74">
        <f t="shared" si="5"/>
        <v>268</v>
      </c>
      <c r="H64" s="75">
        <f t="shared" si="6"/>
        <v>243</v>
      </c>
      <c r="I64" s="43">
        <f t="shared" si="3"/>
        <v>1766.12</v>
      </c>
      <c r="J64" s="44">
        <f t="shared" si="4"/>
        <v>612.36</v>
      </c>
      <c r="K64" s="45">
        <f t="shared" si="2"/>
        <v>2378.48</v>
      </c>
      <c r="L64" s="85"/>
    </row>
    <row r="65" spans="1:12" ht="18" customHeight="1">
      <c r="A65" s="60" t="s">
        <v>206</v>
      </c>
      <c r="B65" s="53" t="s">
        <v>63</v>
      </c>
      <c r="C65" s="66">
        <v>12870</v>
      </c>
      <c r="D65" s="67">
        <v>8152</v>
      </c>
      <c r="E65" s="66">
        <v>12635</v>
      </c>
      <c r="F65" s="67">
        <v>7916</v>
      </c>
      <c r="G65" s="74">
        <f t="shared" si="5"/>
        <v>235</v>
      </c>
      <c r="H65" s="75">
        <f t="shared" si="6"/>
        <v>236</v>
      </c>
      <c r="I65" s="43">
        <f t="shared" si="3"/>
        <v>1548.6499999999999</v>
      </c>
      <c r="J65" s="44">
        <f t="shared" si="4"/>
        <v>594.72</v>
      </c>
      <c r="K65" s="45">
        <f t="shared" si="2"/>
        <v>2143.37</v>
      </c>
      <c r="L65" s="85"/>
    </row>
    <row r="66" spans="1:12" ht="18" customHeight="1">
      <c r="A66" s="60" t="s">
        <v>207</v>
      </c>
      <c r="B66" s="53" t="s">
        <v>64</v>
      </c>
      <c r="C66" s="66">
        <v>18473</v>
      </c>
      <c r="D66" s="67">
        <v>9677</v>
      </c>
      <c r="E66" s="66">
        <v>18305</v>
      </c>
      <c r="F66" s="67">
        <v>9597</v>
      </c>
      <c r="G66" s="74">
        <f t="shared" si="5"/>
        <v>168</v>
      </c>
      <c r="H66" s="75">
        <f t="shared" si="6"/>
        <v>80</v>
      </c>
      <c r="I66" s="43">
        <f t="shared" si="3"/>
        <v>1107.12</v>
      </c>
      <c r="J66" s="44">
        <f t="shared" si="4"/>
        <v>201.6</v>
      </c>
      <c r="K66" s="45">
        <f t="shared" si="2"/>
        <v>1308.7199999999998</v>
      </c>
      <c r="L66" s="85"/>
    </row>
    <row r="67" spans="1:12" ht="18" customHeight="1">
      <c r="A67" s="60" t="s">
        <v>208</v>
      </c>
      <c r="B67" s="53" t="s">
        <v>65</v>
      </c>
      <c r="C67" s="66">
        <v>1698</v>
      </c>
      <c r="D67" s="67">
        <v>598</v>
      </c>
      <c r="E67" s="66">
        <v>1683</v>
      </c>
      <c r="F67" s="67">
        <v>593</v>
      </c>
      <c r="G67" s="74">
        <f t="shared" si="5"/>
        <v>15</v>
      </c>
      <c r="H67" s="75">
        <f t="shared" si="6"/>
        <v>5</v>
      </c>
      <c r="I67" s="43">
        <f t="shared" si="3"/>
        <v>98.85</v>
      </c>
      <c r="J67" s="44">
        <f t="shared" si="4"/>
        <v>12.6</v>
      </c>
      <c r="K67" s="45">
        <f t="shared" si="2"/>
        <v>111.44999999999999</v>
      </c>
      <c r="L67" s="85"/>
    </row>
    <row r="68" spans="1:12" ht="18" customHeight="1">
      <c r="A68" s="60" t="s">
        <v>209</v>
      </c>
      <c r="B68" s="53" t="s">
        <v>66</v>
      </c>
      <c r="C68" s="66">
        <v>5863</v>
      </c>
      <c r="D68" s="67">
        <v>2278</v>
      </c>
      <c r="E68" s="66">
        <v>5841</v>
      </c>
      <c r="F68" s="67">
        <v>2278</v>
      </c>
      <c r="G68" s="74">
        <f t="shared" si="5"/>
        <v>22</v>
      </c>
      <c r="H68" s="75">
        <f t="shared" si="6"/>
        <v>0</v>
      </c>
      <c r="I68" s="43">
        <f t="shared" si="3"/>
        <v>144.98</v>
      </c>
      <c r="J68" s="44">
        <f t="shared" si="4"/>
        <v>0</v>
      </c>
      <c r="K68" s="45">
        <f t="shared" si="2"/>
        <v>144.98</v>
      </c>
      <c r="L68" s="85"/>
    </row>
    <row r="69" spans="1:12" ht="18" customHeight="1">
      <c r="A69" s="60" t="s">
        <v>210</v>
      </c>
      <c r="B69" s="53" t="s">
        <v>67</v>
      </c>
      <c r="C69" s="66">
        <v>7483</v>
      </c>
      <c r="D69" s="67">
        <v>3932</v>
      </c>
      <c r="E69" s="66">
        <v>7404</v>
      </c>
      <c r="F69" s="67">
        <v>3886</v>
      </c>
      <c r="G69" s="74">
        <f t="shared" si="5"/>
        <v>79</v>
      </c>
      <c r="H69" s="75">
        <f t="shared" si="6"/>
        <v>46</v>
      </c>
      <c r="I69" s="43">
        <f t="shared" si="3"/>
        <v>520.61</v>
      </c>
      <c r="J69" s="44">
        <f t="shared" si="4"/>
        <v>115.92</v>
      </c>
      <c r="K69" s="45">
        <f t="shared" si="2"/>
        <v>636.53</v>
      </c>
      <c r="L69" s="85"/>
    </row>
    <row r="70" spans="1:12" ht="18" customHeight="1">
      <c r="A70" s="60" t="s">
        <v>211</v>
      </c>
      <c r="B70" s="53" t="s">
        <v>68</v>
      </c>
      <c r="C70" s="66">
        <v>45681</v>
      </c>
      <c r="D70" s="67">
        <v>27619</v>
      </c>
      <c r="E70" s="66">
        <v>45680</v>
      </c>
      <c r="F70" s="67">
        <v>27618</v>
      </c>
      <c r="G70" s="74">
        <f t="shared" si="5"/>
        <v>1</v>
      </c>
      <c r="H70" s="75">
        <f t="shared" si="6"/>
        <v>1</v>
      </c>
      <c r="I70" s="43">
        <f t="shared" si="3"/>
        <v>6.59</v>
      </c>
      <c r="J70" s="44">
        <f t="shared" si="4"/>
        <v>2.52</v>
      </c>
      <c r="K70" s="45">
        <f t="shared" si="2"/>
        <v>9.11</v>
      </c>
      <c r="L70" s="85"/>
    </row>
    <row r="71" spans="1:12" ht="18" customHeight="1">
      <c r="A71" s="60" t="s">
        <v>212</v>
      </c>
      <c r="B71" s="53" t="s">
        <v>69</v>
      </c>
      <c r="C71" s="66">
        <v>27320</v>
      </c>
      <c r="D71" s="67">
        <v>11975</v>
      </c>
      <c r="E71" s="66">
        <v>27030</v>
      </c>
      <c r="F71" s="67">
        <v>11854</v>
      </c>
      <c r="G71" s="74">
        <f t="shared" si="5"/>
        <v>290</v>
      </c>
      <c r="H71" s="75">
        <f t="shared" si="6"/>
        <v>121</v>
      </c>
      <c r="I71" s="43">
        <f t="shared" si="3"/>
        <v>1911.1</v>
      </c>
      <c r="J71" s="44">
        <f t="shared" si="4"/>
        <v>304.92</v>
      </c>
      <c r="K71" s="45">
        <f t="shared" si="2"/>
        <v>2216.02</v>
      </c>
      <c r="L71" s="85"/>
    </row>
    <row r="72" spans="1:12" ht="18" customHeight="1">
      <c r="A72" s="60" t="s">
        <v>213</v>
      </c>
      <c r="B72" s="53" t="s">
        <v>70</v>
      </c>
      <c r="C72" s="66">
        <v>1</v>
      </c>
      <c r="D72" s="67">
        <v>0</v>
      </c>
      <c r="E72" s="66">
        <v>1</v>
      </c>
      <c r="F72" s="67">
        <v>0</v>
      </c>
      <c r="G72" s="74">
        <f t="shared" si="5"/>
        <v>0</v>
      </c>
      <c r="H72" s="75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  <c r="L72" s="85"/>
    </row>
    <row r="73" spans="1:12" ht="18" customHeight="1">
      <c r="A73" s="60" t="s">
        <v>214</v>
      </c>
      <c r="B73" s="53" t="s">
        <v>71</v>
      </c>
      <c r="C73" s="66">
        <v>3799</v>
      </c>
      <c r="D73" s="67">
        <v>1280</v>
      </c>
      <c r="E73" s="66">
        <v>3799</v>
      </c>
      <c r="F73" s="67">
        <v>1280</v>
      </c>
      <c r="G73" s="74">
        <f t="shared" si="5"/>
        <v>0</v>
      </c>
      <c r="H73" s="75">
        <f t="shared" si="6"/>
        <v>0</v>
      </c>
      <c r="I73" s="43">
        <f t="shared" si="3"/>
        <v>0</v>
      </c>
      <c r="J73" s="44">
        <f t="shared" si="4"/>
        <v>0</v>
      </c>
      <c r="K73" s="45">
        <f t="shared" si="2"/>
        <v>0</v>
      </c>
      <c r="L73" s="85"/>
    </row>
    <row r="74" spans="1:12" ht="18" customHeight="1">
      <c r="A74" s="60" t="s">
        <v>215</v>
      </c>
      <c r="B74" s="53" t="s">
        <v>72</v>
      </c>
      <c r="C74" s="66">
        <v>6508</v>
      </c>
      <c r="D74" s="67">
        <v>3056</v>
      </c>
      <c r="E74" s="66">
        <v>6469</v>
      </c>
      <c r="F74" s="67">
        <v>3022</v>
      </c>
      <c r="G74" s="74">
        <f t="shared" si="5"/>
        <v>39</v>
      </c>
      <c r="H74" s="75">
        <f t="shared" si="6"/>
        <v>34</v>
      </c>
      <c r="I74" s="43">
        <f t="shared" si="3"/>
        <v>257.01</v>
      </c>
      <c r="J74" s="44">
        <f t="shared" si="4"/>
        <v>85.68</v>
      </c>
      <c r="K74" s="45">
        <f t="shared" si="2"/>
        <v>342.69</v>
      </c>
      <c r="L74" s="85"/>
    </row>
    <row r="75" spans="1:12" ht="18" customHeight="1">
      <c r="A75" s="60" t="s">
        <v>216</v>
      </c>
      <c r="B75" s="53" t="s">
        <v>73</v>
      </c>
      <c r="C75" s="66">
        <v>2022</v>
      </c>
      <c r="D75" s="67">
        <v>361</v>
      </c>
      <c r="E75" s="66">
        <v>1943</v>
      </c>
      <c r="F75" s="67">
        <v>355</v>
      </c>
      <c r="G75" s="74">
        <f aca="true" t="shared" si="7" ref="G75:G106">C75-E75</f>
        <v>79</v>
      </c>
      <c r="H75" s="75">
        <f aca="true" t="shared" si="8" ref="H75:H106">D75-F75</f>
        <v>6</v>
      </c>
      <c r="I75" s="43">
        <f t="shared" si="3"/>
        <v>520.61</v>
      </c>
      <c r="J75" s="44">
        <f t="shared" si="4"/>
        <v>15.120000000000001</v>
      </c>
      <c r="K75" s="45">
        <f aca="true" t="shared" si="9" ref="K75:K112">I75+J75</f>
        <v>535.73</v>
      </c>
      <c r="L75" s="85"/>
    </row>
    <row r="76" spans="1:12" ht="18" customHeight="1">
      <c r="A76" s="60" t="s">
        <v>217</v>
      </c>
      <c r="B76" s="53" t="s">
        <v>74</v>
      </c>
      <c r="C76" s="66">
        <v>19</v>
      </c>
      <c r="D76" s="67">
        <v>0</v>
      </c>
      <c r="E76" s="66">
        <v>19</v>
      </c>
      <c r="F76" s="67">
        <v>0</v>
      </c>
      <c r="G76" s="74">
        <f t="shared" si="7"/>
        <v>0</v>
      </c>
      <c r="H76" s="75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  <c r="L76" s="85"/>
    </row>
    <row r="77" spans="1:12" ht="18" customHeight="1">
      <c r="A77" s="60" t="s">
        <v>218</v>
      </c>
      <c r="B77" s="53" t="s">
        <v>75</v>
      </c>
      <c r="C77" s="66">
        <v>4329</v>
      </c>
      <c r="D77" s="67">
        <v>1727</v>
      </c>
      <c r="E77" s="66">
        <v>4269</v>
      </c>
      <c r="F77" s="67">
        <v>1710</v>
      </c>
      <c r="G77" s="74">
        <f t="shared" si="7"/>
        <v>60</v>
      </c>
      <c r="H77" s="75">
        <f t="shared" si="8"/>
        <v>17</v>
      </c>
      <c r="I77" s="43">
        <f aca="true" t="shared" si="10" ref="I77:I108">G77*$D$174</f>
        <v>395.4</v>
      </c>
      <c r="J77" s="44">
        <f aca="true" t="shared" si="11" ref="J77:J108">H77*$D$175</f>
        <v>42.84</v>
      </c>
      <c r="K77" s="45">
        <f t="shared" si="9"/>
        <v>438.24</v>
      </c>
      <c r="L77" s="85"/>
    </row>
    <row r="78" spans="1:12" ht="18" customHeight="1">
      <c r="A78" s="60" t="s">
        <v>219</v>
      </c>
      <c r="B78" s="53" t="s">
        <v>76</v>
      </c>
      <c r="C78" s="66">
        <v>1643</v>
      </c>
      <c r="D78" s="67">
        <v>615</v>
      </c>
      <c r="E78" s="66">
        <v>1635</v>
      </c>
      <c r="F78" s="67">
        <v>613</v>
      </c>
      <c r="G78" s="74">
        <f t="shared" si="7"/>
        <v>8</v>
      </c>
      <c r="H78" s="75">
        <f t="shared" si="8"/>
        <v>2</v>
      </c>
      <c r="I78" s="43">
        <f t="shared" si="10"/>
        <v>52.72</v>
      </c>
      <c r="J78" s="44">
        <f t="shared" si="11"/>
        <v>5.04</v>
      </c>
      <c r="K78" s="45">
        <f t="shared" si="9"/>
        <v>57.76</v>
      </c>
      <c r="L78" s="85"/>
    </row>
    <row r="79" spans="1:12" ht="18" customHeight="1">
      <c r="A79" s="60" t="s">
        <v>220</v>
      </c>
      <c r="B79" s="53" t="s">
        <v>77</v>
      </c>
      <c r="C79" s="66">
        <v>2405</v>
      </c>
      <c r="D79" s="67">
        <v>1299</v>
      </c>
      <c r="E79" s="66">
        <v>2239</v>
      </c>
      <c r="F79" s="67">
        <v>1186</v>
      </c>
      <c r="G79" s="74">
        <f t="shared" si="7"/>
        <v>166</v>
      </c>
      <c r="H79" s="75">
        <f t="shared" si="8"/>
        <v>113</v>
      </c>
      <c r="I79" s="43">
        <f t="shared" si="10"/>
        <v>1093.94</v>
      </c>
      <c r="J79" s="44">
        <f t="shared" si="11"/>
        <v>284.76</v>
      </c>
      <c r="K79" s="45">
        <f t="shared" si="9"/>
        <v>1378.7</v>
      </c>
      <c r="L79" s="85"/>
    </row>
    <row r="80" spans="1:12" ht="18" customHeight="1">
      <c r="A80" s="60" t="s">
        <v>221</v>
      </c>
      <c r="B80" s="53" t="s">
        <v>78</v>
      </c>
      <c r="C80" s="66">
        <v>790</v>
      </c>
      <c r="D80" s="67">
        <v>469</v>
      </c>
      <c r="E80" s="66">
        <v>773</v>
      </c>
      <c r="F80" s="67">
        <v>461</v>
      </c>
      <c r="G80" s="74">
        <f t="shared" si="7"/>
        <v>17</v>
      </c>
      <c r="H80" s="75">
        <f t="shared" si="8"/>
        <v>8</v>
      </c>
      <c r="I80" s="43">
        <f t="shared" si="10"/>
        <v>112.03</v>
      </c>
      <c r="J80" s="44">
        <f t="shared" si="11"/>
        <v>20.16</v>
      </c>
      <c r="K80" s="45">
        <f t="shared" si="9"/>
        <v>132.19</v>
      </c>
      <c r="L80" s="85"/>
    </row>
    <row r="81" spans="1:12" ht="18" customHeight="1">
      <c r="A81" s="60" t="s">
        <v>222</v>
      </c>
      <c r="B81" s="53" t="s">
        <v>79</v>
      </c>
      <c r="C81" s="66">
        <v>437</v>
      </c>
      <c r="D81" s="67">
        <v>305</v>
      </c>
      <c r="E81" s="66">
        <v>410</v>
      </c>
      <c r="F81" s="67">
        <v>304</v>
      </c>
      <c r="G81" s="74">
        <f t="shared" si="7"/>
        <v>27</v>
      </c>
      <c r="H81" s="75">
        <f t="shared" si="8"/>
        <v>1</v>
      </c>
      <c r="I81" s="43">
        <f t="shared" si="10"/>
        <v>177.93</v>
      </c>
      <c r="J81" s="44">
        <f t="shared" si="11"/>
        <v>2.52</v>
      </c>
      <c r="K81" s="45">
        <f t="shared" si="9"/>
        <v>180.45000000000002</v>
      </c>
      <c r="L81" s="85"/>
    </row>
    <row r="82" spans="1:12" ht="18" customHeight="1">
      <c r="A82" s="60" t="s">
        <v>223</v>
      </c>
      <c r="B82" s="53" t="s">
        <v>80</v>
      </c>
      <c r="C82" s="66">
        <v>11153</v>
      </c>
      <c r="D82" s="67">
        <v>4629</v>
      </c>
      <c r="E82" s="66">
        <v>10985</v>
      </c>
      <c r="F82" s="67">
        <v>4540</v>
      </c>
      <c r="G82" s="74">
        <f t="shared" si="7"/>
        <v>168</v>
      </c>
      <c r="H82" s="75">
        <f t="shared" si="8"/>
        <v>89</v>
      </c>
      <c r="I82" s="43">
        <f t="shared" si="10"/>
        <v>1107.12</v>
      </c>
      <c r="J82" s="44">
        <f t="shared" si="11"/>
        <v>224.28</v>
      </c>
      <c r="K82" s="45">
        <f t="shared" si="9"/>
        <v>1331.3999999999999</v>
      </c>
      <c r="L82" s="85"/>
    </row>
    <row r="83" spans="1:12" ht="18" customHeight="1">
      <c r="A83" s="60" t="s">
        <v>224</v>
      </c>
      <c r="B83" s="53" t="s">
        <v>81</v>
      </c>
      <c r="C83" s="66">
        <v>17329</v>
      </c>
      <c r="D83" s="67">
        <v>3693</v>
      </c>
      <c r="E83" s="66">
        <v>17233</v>
      </c>
      <c r="F83" s="67">
        <v>3673</v>
      </c>
      <c r="G83" s="74">
        <f t="shared" si="7"/>
        <v>96</v>
      </c>
      <c r="H83" s="75">
        <f t="shared" si="8"/>
        <v>20</v>
      </c>
      <c r="I83" s="43">
        <f t="shared" si="10"/>
        <v>632.64</v>
      </c>
      <c r="J83" s="44">
        <f t="shared" si="11"/>
        <v>50.4</v>
      </c>
      <c r="K83" s="45">
        <f t="shared" si="9"/>
        <v>683.04</v>
      </c>
      <c r="L83" s="85"/>
    </row>
    <row r="84" spans="1:12" ht="18" customHeight="1">
      <c r="A84" s="60" t="s">
        <v>225</v>
      </c>
      <c r="B84" s="53" t="s">
        <v>82</v>
      </c>
      <c r="C84" s="66">
        <v>3943</v>
      </c>
      <c r="D84" s="67">
        <v>4653</v>
      </c>
      <c r="E84" s="66">
        <v>3899</v>
      </c>
      <c r="F84" s="67">
        <v>4551</v>
      </c>
      <c r="G84" s="74">
        <f t="shared" si="7"/>
        <v>44</v>
      </c>
      <c r="H84" s="75">
        <f t="shared" si="8"/>
        <v>102</v>
      </c>
      <c r="I84" s="43">
        <f t="shared" si="10"/>
        <v>289.96</v>
      </c>
      <c r="J84" s="44">
        <f t="shared" si="11"/>
        <v>257.04</v>
      </c>
      <c r="K84" s="45">
        <f t="shared" si="9"/>
        <v>547</v>
      </c>
      <c r="L84" s="85"/>
    </row>
    <row r="85" spans="1:12" ht="18" customHeight="1">
      <c r="A85" s="60" t="s">
        <v>226</v>
      </c>
      <c r="B85" s="53" t="s">
        <v>83</v>
      </c>
      <c r="C85" s="66">
        <v>1844</v>
      </c>
      <c r="D85" s="67">
        <v>533</v>
      </c>
      <c r="E85" s="66">
        <v>1829</v>
      </c>
      <c r="F85" s="67">
        <v>529</v>
      </c>
      <c r="G85" s="74">
        <f t="shared" si="7"/>
        <v>15</v>
      </c>
      <c r="H85" s="75">
        <f t="shared" si="8"/>
        <v>4</v>
      </c>
      <c r="I85" s="43">
        <f t="shared" si="10"/>
        <v>98.85</v>
      </c>
      <c r="J85" s="44">
        <f t="shared" si="11"/>
        <v>10.08</v>
      </c>
      <c r="K85" s="45">
        <f t="shared" si="9"/>
        <v>108.92999999999999</v>
      </c>
      <c r="L85" s="85"/>
    </row>
    <row r="86" spans="1:12" ht="18" customHeight="1">
      <c r="A86" s="60" t="s">
        <v>227</v>
      </c>
      <c r="B86" s="53" t="s">
        <v>84</v>
      </c>
      <c r="C86" s="66">
        <v>288</v>
      </c>
      <c r="D86" s="67">
        <v>210</v>
      </c>
      <c r="E86" s="66">
        <v>288</v>
      </c>
      <c r="F86" s="67">
        <v>210</v>
      </c>
      <c r="G86" s="74">
        <f t="shared" si="7"/>
        <v>0</v>
      </c>
      <c r="H86" s="75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  <c r="L86" s="85"/>
    </row>
    <row r="87" spans="1:12" ht="18" customHeight="1">
      <c r="A87" s="60" t="s">
        <v>228</v>
      </c>
      <c r="B87" s="53" t="s">
        <v>85</v>
      </c>
      <c r="C87" s="66">
        <v>19189</v>
      </c>
      <c r="D87" s="67">
        <v>7947</v>
      </c>
      <c r="E87" s="66">
        <v>18929</v>
      </c>
      <c r="F87" s="67">
        <v>7837</v>
      </c>
      <c r="G87" s="74">
        <f t="shared" si="7"/>
        <v>260</v>
      </c>
      <c r="H87" s="75">
        <f t="shared" si="8"/>
        <v>110</v>
      </c>
      <c r="I87" s="43">
        <f t="shared" si="10"/>
        <v>1713.3999999999999</v>
      </c>
      <c r="J87" s="44">
        <f t="shared" si="11"/>
        <v>277.2</v>
      </c>
      <c r="K87" s="45">
        <f t="shared" si="9"/>
        <v>1990.6</v>
      </c>
      <c r="L87" s="85"/>
    </row>
    <row r="88" spans="1:12" ht="18" customHeight="1">
      <c r="A88" s="60" t="s">
        <v>229</v>
      </c>
      <c r="B88" s="53" t="s">
        <v>86</v>
      </c>
      <c r="C88" s="66">
        <v>57507</v>
      </c>
      <c r="D88" s="67">
        <v>29870</v>
      </c>
      <c r="E88" s="66">
        <v>57084</v>
      </c>
      <c r="F88" s="67">
        <v>29723</v>
      </c>
      <c r="G88" s="74">
        <f t="shared" si="7"/>
        <v>423</v>
      </c>
      <c r="H88" s="75">
        <f t="shared" si="8"/>
        <v>147</v>
      </c>
      <c r="I88" s="43">
        <f t="shared" si="10"/>
        <v>2787.57</v>
      </c>
      <c r="J88" s="44">
        <f t="shared" si="11"/>
        <v>370.44</v>
      </c>
      <c r="K88" s="45">
        <f t="shared" si="9"/>
        <v>3158.01</v>
      </c>
      <c r="L88" s="85"/>
    </row>
    <row r="89" spans="1:12" ht="18" customHeight="1">
      <c r="A89" s="60" t="s">
        <v>230</v>
      </c>
      <c r="B89" s="53" t="s">
        <v>87</v>
      </c>
      <c r="C89" s="66">
        <v>3279</v>
      </c>
      <c r="D89" s="67">
        <v>2483</v>
      </c>
      <c r="E89" s="66">
        <v>3277</v>
      </c>
      <c r="F89" s="67">
        <v>2482</v>
      </c>
      <c r="G89" s="74">
        <f t="shared" si="7"/>
        <v>2</v>
      </c>
      <c r="H89" s="75">
        <f t="shared" si="8"/>
        <v>1</v>
      </c>
      <c r="I89" s="43">
        <f t="shared" si="10"/>
        <v>13.18</v>
      </c>
      <c r="J89" s="44">
        <f t="shared" si="11"/>
        <v>2.52</v>
      </c>
      <c r="K89" s="45">
        <f>I89+J89</f>
        <v>15.7</v>
      </c>
      <c r="L89" s="85"/>
    </row>
    <row r="90" spans="1:12" ht="18" customHeight="1">
      <c r="A90" s="60" t="s">
        <v>231</v>
      </c>
      <c r="B90" s="53" t="s">
        <v>88</v>
      </c>
      <c r="C90" s="66">
        <v>1994</v>
      </c>
      <c r="D90" s="67">
        <v>602</v>
      </c>
      <c r="E90" s="66">
        <v>1907</v>
      </c>
      <c r="F90" s="67">
        <v>582</v>
      </c>
      <c r="G90" s="74">
        <f t="shared" si="7"/>
        <v>87</v>
      </c>
      <c r="H90" s="75">
        <f t="shared" si="8"/>
        <v>20</v>
      </c>
      <c r="I90" s="43">
        <f t="shared" si="10"/>
        <v>573.33</v>
      </c>
      <c r="J90" s="44">
        <f t="shared" si="11"/>
        <v>50.4</v>
      </c>
      <c r="K90" s="45">
        <f t="shared" si="9"/>
        <v>623.73</v>
      </c>
      <c r="L90" s="85"/>
    </row>
    <row r="91" spans="1:12" ht="18" customHeight="1">
      <c r="A91" s="60" t="s">
        <v>232</v>
      </c>
      <c r="B91" s="53" t="s">
        <v>89</v>
      </c>
      <c r="C91" s="66">
        <v>6496</v>
      </c>
      <c r="D91" s="67">
        <v>2420</v>
      </c>
      <c r="E91" s="66">
        <v>6295</v>
      </c>
      <c r="F91" s="67">
        <v>2366</v>
      </c>
      <c r="G91" s="74">
        <f t="shared" si="7"/>
        <v>201</v>
      </c>
      <c r="H91" s="75">
        <f t="shared" si="8"/>
        <v>54</v>
      </c>
      <c r="I91" s="43">
        <f t="shared" si="10"/>
        <v>1324.59</v>
      </c>
      <c r="J91" s="44">
        <f t="shared" si="11"/>
        <v>136.08</v>
      </c>
      <c r="K91" s="45">
        <f t="shared" si="9"/>
        <v>1460.6699999999998</v>
      </c>
      <c r="L91" s="85"/>
    </row>
    <row r="92" spans="1:12" ht="18" customHeight="1">
      <c r="A92" s="60" t="s">
        <v>233</v>
      </c>
      <c r="B92" s="53" t="s">
        <v>90</v>
      </c>
      <c r="C92" s="66">
        <v>5028</v>
      </c>
      <c r="D92" s="67">
        <v>3559</v>
      </c>
      <c r="E92" s="66">
        <v>4616</v>
      </c>
      <c r="F92" s="67">
        <v>3214</v>
      </c>
      <c r="G92" s="74">
        <f t="shared" si="7"/>
        <v>412</v>
      </c>
      <c r="H92" s="75">
        <f t="shared" si="8"/>
        <v>345</v>
      </c>
      <c r="I92" s="43">
        <f t="shared" si="10"/>
        <v>2715.08</v>
      </c>
      <c r="J92" s="44">
        <f t="shared" si="11"/>
        <v>869.4</v>
      </c>
      <c r="K92" s="45">
        <f t="shared" si="9"/>
        <v>3584.48</v>
      </c>
      <c r="L92" s="85"/>
    </row>
    <row r="93" spans="1:12" ht="18" customHeight="1">
      <c r="A93" s="60" t="s">
        <v>234</v>
      </c>
      <c r="B93" s="53" t="s">
        <v>147</v>
      </c>
      <c r="C93" s="66">
        <v>10368</v>
      </c>
      <c r="D93" s="67">
        <v>7404</v>
      </c>
      <c r="E93" s="66">
        <v>10161</v>
      </c>
      <c r="F93" s="67">
        <v>7117</v>
      </c>
      <c r="G93" s="74">
        <f t="shared" si="7"/>
        <v>207</v>
      </c>
      <c r="H93" s="75">
        <f t="shared" si="8"/>
        <v>287</v>
      </c>
      <c r="I93" s="43">
        <f t="shared" si="10"/>
        <v>1364.1299999999999</v>
      </c>
      <c r="J93" s="44">
        <f t="shared" si="11"/>
        <v>723.24</v>
      </c>
      <c r="K93" s="45">
        <f t="shared" si="9"/>
        <v>2087.37</v>
      </c>
      <c r="L93" s="85"/>
    </row>
    <row r="94" spans="1:12" ht="18" customHeight="1">
      <c r="A94" s="60" t="s">
        <v>321</v>
      </c>
      <c r="B94" s="53" t="s">
        <v>322</v>
      </c>
      <c r="C94" s="66">
        <v>6721</v>
      </c>
      <c r="D94" s="67">
        <v>2776</v>
      </c>
      <c r="E94" s="66">
        <v>6623</v>
      </c>
      <c r="F94" s="67">
        <v>2738</v>
      </c>
      <c r="G94" s="74">
        <f t="shared" si="7"/>
        <v>98</v>
      </c>
      <c r="H94" s="75">
        <f t="shared" si="8"/>
        <v>38</v>
      </c>
      <c r="I94" s="43">
        <f t="shared" si="10"/>
        <v>645.8199999999999</v>
      </c>
      <c r="J94" s="44">
        <f t="shared" si="11"/>
        <v>95.76</v>
      </c>
      <c r="K94" s="45">
        <f t="shared" si="9"/>
        <v>741.5799999999999</v>
      </c>
      <c r="L94" s="85"/>
    </row>
    <row r="95" spans="1:12" ht="18" customHeight="1">
      <c r="A95" s="60" t="s">
        <v>323</v>
      </c>
      <c r="B95" s="53" t="s">
        <v>324</v>
      </c>
      <c r="C95" s="66">
        <v>4435</v>
      </c>
      <c r="D95" s="67">
        <v>1575</v>
      </c>
      <c r="E95" s="66">
        <v>4347</v>
      </c>
      <c r="F95" s="67">
        <v>1555</v>
      </c>
      <c r="G95" s="74">
        <f t="shared" si="7"/>
        <v>88</v>
      </c>
      <c r="H95" s="75">
        <f t="shared" si="8"/>
        <v>20</v>
      </c>
      <c r="I95" s="43">
        <f t="shared" si="10"/>
        <v>579.92</v>
      </c>
      <c r="J95" s="44">
        <f t="shared" si="11"/>
        <v>50.4</v>
      </c>
      <c r="K95" s="45">
        <f t="shared" si="9"/>
        <v>630.3199999999999</v>
      </c>
      <c r="L95" s="85"/>
    </row>
    <row r="96" spans="1:12" ht="18" customHeight="1">
      <c r="A96" s="60" t="s">
        <v>235</v>
      </c>
      <c r="B96" s="53" t="s">
        <v>91</v>
      </c>
      <c r="C96" s="66">
        <v>19</v>
      </c>
      <c r="D96" s="67">
        <v>15</v>
      </c>
      <c r="E96" s="66">
        <v>19</v>
      </c>
      <c r="F96" s="67">
        <v>15</v>
      </c>
      <c r="G96" s="74">
        <f t="shared" si="7"/>
        <v>0</v>
      </c>
      <c r="H96" s="75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  <c r="L96" s="85"/>
    </row>
    <row r="97" spans="1:12" ht="18" customHeight="1">
      <c r="A97" s="60" t="s">
        <v>236</v>
      </c>
      <c r="B97" s="53" t="s">
        <v>92</v>
      </c>
      <c r="C97" s="66">
        <v>3974</v>
      </c>
      <c r="D97" s="67">
        <v>1485</v>
      </c>
      <c r="E97" s="66">
        <v>3866</v>
      </c>
      <c r="F97" s="67">
        <v>1459</v>
      </c>
      <c r="G97" s="74">
        <f t="shared" si="7"/>
        <v>108</v>
      </c>
      <c r="H97" s="75">
        <f t="shared" si="8"/>
        <v>26</v>
      </c>
      <c r="I97" s="43">
        <f t="shared" si="10"/>
        <v>711.72</v>
      </c>
      <c r="J97" s="44">
        <f t="shared" si="11"/>
        <v>65.52</v>
      </c>
      <c r="K97" s="45">
        <f t="shared" si="9"/>
        <v>777.24</v>
      </c>
      <c r="L97" s="85"/>
    </row>
    <row r="98" spans="1:12" ht="18" customHeight="1">
      <c r="A98" s="60" t="s">
        <v>237</v>
      </c>
      <c r="B98" s="53" t="s">
        <v>93</v>
      </c>
      <c r="C98" s="66">
        <v>8597</v>
      </c>
      <c r="D98" s="67">
        <v>2056</v>
      </c>
      <c r="E98" s="66">
        <v>8242</v>
      </c>
      <c r="F98" s="67">
        <v>2025</v>
      </c>
      <c r="G98" s="74">
        <f t="shared" si="7"/>
        <v>355</v>
      </c>
      <c r="H98" s="75">
        <f t="shared" si="8"/>
        <v>31</v>
      </c>
      <c r="I98" s="43">
        <f t="shared" si="10"/>
        <v>2339.45</v>
      </c>
      <c r="J98" s="44">
        <f t="shared" si="11"/>
        <v>78.12</v>
      </c>
      <c r="K98" s="45">
        <f t="shared" si="9"/>
        <v>2417.5699999999997</v>
      </c>
      <c r="L98" s="85"/>
    </row>
    <row r="99" spans="1:12" ht="18" customHeight="1">
      <c r="A99" s="60" t="s">
        <v>238</v>
      </c>
      <c r="B99" s="53" t="s">
        <v>94</v>
      </c>
      <c r="C99" s="66">
        <v>4763</v>
      </c>
      <c r="D99" s="67">
        <v>2318</v>
      </c>
      <c r="E99" s="66">
        <v>4730</v>
      </c>
      <c r="F99" s="67">
        <v>2306</v>
      </c>
      <c r="G99" s="74">
        <f t="shared" si="7"/>
        <v>33</v>
      </c>
      <c r="H99" s="75">
        <f t="shared" si="8"/>
        <v>12</v>
      </c>
      <c r="I99" s="43">
        <f t="shared" si="10"/>
        <v>217.47</v>
      </c>
      <c r="J99" s="44">
        <f t="shared" si="11"/>
        <v>30.240000000000002</v>
      </c>
      <c r="K99" s="45">
        <f t="shared" si="9"/>
        <v>247.71</v>
      </c>
      <c r="L99" s="85"/>
    </row>
    <row r="100" spans="1:12" ht="18" customHeight="1">
      <c r="A100" s="60" t="s">
        <v>325</v>
      </c>
      <c r="B100" s="53" t="s">
        <v>326</v>
      </c>
      <c r="C100" s="66">
        <v>422</v>
      </c>
      <c r="D100" s="67">
        <v>148</v>
      </c>
      <c r="E100" s="66">
        <v>416</v>
      </c>
      <c r="F100" s="67">
        <v>144</v>
      </c>
      <c r="G100" s="74">
        <f t="shared" si="7"/>
        <v>6</v>
      </c>
      <c r="H100" s="75">
        <f t="shared" si="8"/>
        <v>4</v>
      </c>
      <c r="I100" s="43">
        <f t="shared" si="10"/>
        <v>39.54</v>
      </c>
      <c r="J100" s="44">
        <f t="shared" si="11"/>
        <v>10.08</v>
      </c>
      <c r="K100" s="45">
        <f t="shared" si="9"/>
        <v>49.62</v>
      </c>
      <c r="L100" s="85"/>
    </row>
    <row r="101" spans="1:12" ht="18" customHeight="1">
      <c r="A101" s="60" t="s">
        <v>327</v>
      </c>
      <c r="B101" s="53" t="s">
        <v>328</v>
      </c>
      <c r="C101" s="66">
        <v>5396</v>
      </c>
      <c r="D101" s="67">
        <v>1768</v>
      </c>
      <c r="E101" s="66">
        <v>5324</v>
      </c>
      <c r="F101" s="67">
        <v>1748</v>
      </c>
      <c r="G101" s="74">
        <f t="shared" si="7"/>
        <v>72</v>
      </c>
      <c r="H101" s="75">
        <f t="shared" si="8"/>
        <v>20</v>
      </c>
      <c r="I101" s="43">
        <f t="shared" si="10"/>
        <v>474.48</v>
      </c>
      <c r="J101" s="44">
        <f t="shared" si="11"/>
        <v>50.4</v>
      </c>
      <c r="K101" s="45">
        <f t="shared" si="9"/>
        <v>524.88</v>
      </c>
      <c r="L101" s="85"/>
    </row>
    <row r="102" spans="1:12" ht="18" customHeight="1">
      <c r="A102" s="60" t="s">
        <v>239</v>
      </c>
      <c r="B102" s="53" t="s">
        <v>95</v>
      </c>
      <c r="C102" s="66">
        <v>20773</v>
      </c>
      <c r="D102" s="67">
        <v>11265</v>
      </c>
      <c r="E102" s="66">
        <v>20579</v>
      </c>
      <c r="F102" s="67">
        <v>11154</v>
      </c>
      <c r="G102" s="74">
        <f t="shared" si="7"/>
        <v>194</v>
      </c>
      <c r="H102" s="75">
        <f t="shared" si="8"/>
        <v>111</v>
      </c>
      <c r="I102" s="43">
        <f t="shared" si="10"/>
        <v>1278.46</v>
      </c>
      <c r="J102" s="44">
        <f t="shared" si="11"/>
        <v>279.72</v>
      </c>
      <c r="K102" s="45">
        <f t="shared" si="9"/>
        <v>1558.18</v>
      </c>
      <c r="L102" s="85"/>
    </row>
    <row r="103" spans="1:12" ht="18" customHeight="1">
      <c r="A103" s="60" t="s">
        <v>240</v>
      </c>
      <c r="B103" s="53" t="s">
        <v>96</v>
      </c>
      <c r="C103" s="66">
        <v>32808</v>
      </c>
      <c r="D103" s="67">
        <v>13626</v>
      </c>
      <c r="E103" s="66">
        <v>32699</v>
      </c>
      <c r="F103" s="67">
        <v>13583</v>
      </c>
      <c r="G103" s="74">
        <f t="shared" si="7"/>
        <v>109</v>
      </c>
      <c r="H103" s="75">
        <f t="shared" si="8"/>
        <v>43</v>
      </c>
      <c r="I103" s="43">
        <f t="shared" si="10"/>
        <v>718.31</v>
      </c>
      <c r="J103" s="44">
        <f t="shared" si="11"/>
        <v>108.36</v>
      </c>
      <c r="K103" s="45">
        <f t="shared" si="9"/>
        <v>826.67</v>
      </c>
      <c r="L103" s="85"/>
    </row>
    <row r="104" spans="1:12" ht="18" customHeight="1">
      <c r="A104" s="83" t="s">
        <v>333</v>
      </c>
      <c r="B104" s="53" t="s">
        <v>97</v>
      </c>
      <c r="C104" s="66">
        <v>171</v>
      </c>
      <c r="D104" s="67">
        <v>83</v>
      </c>
      <c r="E104" s="66">
        <v>104</v>
      </c>
      <c r="F104" s="67">
        <v>49</v>
      </c>
      <c r="G104" s="74">
        <f t="shared" si="7"/>
        <v>67</v>
      </c>
      <c r="H104" s="75">
        <f t="shared" si="8"/>
        <v>34</v>
      </c>
      <c r="I104" s="43">
        <f t="shared" si="10"/>
        <v>441.53</v>
      </c>
      <c r="J104" s="44">
        <f t="shared" si="11"/>
        <v>85.68</v>
      </c>
      <c r="K104" s="45">
        <f t="shared" si="9"/>
        <v>527.21</v>
      </c>
      <c r="L104" s="85"/>
    </row>
    <row r="105" spans="1:12" ht="18" customHeight="1">
      <c r="A105" s="60" t="s">
        <v>241</v>
      </c>
      <c r="B105" s="53" t="s">
        <v>98</v>
      </c>
      <c r="C105" s="66">
        <v>5592</v>
      </c>
      <c r="D105" s="67">
        <v>3043</v>
      </c>
      <c r="E105" s="66">
        <v>5235</v>
      </c>
      <c r="F105" s="67">
        <v>2850</v>
      </c>
      <c r="G105" s="74">
        <f t="shared" si="7"/>
        <v>357</v>
      </c>
      <c r="H105" s="75">
        <f t="shared" si="8"/>
        <v>193</v>
      </c>
      <c r="I105" s="43">
        <f t="shared" si="10"/>
        <v>2352.63</v>
      </c>
      <c r="J105" s="44">
        <f t="shared" si="11"/>
        <v>486.36</v>
      </c>
      <c r="K105" s="45">
        <f t="shared" si="9"/>
        <v>2838.9900000000002</v>
      </c>
      <c r="L105" s="85"/>
    </row>
    <row r="106" spans="1:12" ht="18" customHeight="1">
      <c r="A106" s="60" t="s">
        <v>242</v>
      </c>
      <c r="B106" s="53" t="s">
        <v>99</v>
      </c>
      <c r="C106" s="66">
        <v>1855</v>
      </c>
      <c r="D106" s="67">
        <v>736</v>
      </c>
      <c r="E106" s="66">
        <v>1855</v>
      </c>
      <c r="F106" s="67">
        <v>736</v>
      </c>
      <c r="G106" s="76">
        <f t="shared" si="7"/>
        <v>0</v>
      </c>
      <c r="H106" s="75">
        <f t="shared" si="8"/>
        <v>0</v>
      </c>
      <c r="I106" s="43">
        <f t="shared" si="10"/>
        <v>0</v>
      </c>
      <c r="J106" s="44">
        <f t="shared" si="11"/>
        <v>0</v>
      </c>
      <c r="K106" s="45">
        <f t="shared" si="9"/>
        <v>0</v>
      </c>
      <c r="L106" s="85"/>
    </row>
    <row r="107" spans="1:12" ht="18" customHeight="1">
      <c r="A107" s="60" t="s">
        <v>243</v>
      </c>
      <c r="B107" s="53" t="s">
        <v>100</v>
      </c>
      <c r="C107" s="66">
        <v>11989</v>
      </c>
      <c r="D107" s="67">
        <v>3352</v>
      </c>
      <c r="E107" s="66">
        <v>11805</v>
      </c>
      <c r="F107" s="67">
        <v>3299</v>
      </c>
      <c r="G107" s="74">
        <f aca="true" t="shared" si="12" ref="G107:G138">C107-E107</f>
        <v>184</v>
      </c>
      <c r="H107" s="75">
        <f aca="true" t="shared" si="13" ref="H107:H138">D107-F107</f>
        <v>53</v>
      </c>
      <c r="I107" s="43">
        <f t="shared" si="10"/>
        <v>1212.56</v>
      </c>
      <c r="J107" s="44">
        <f t="shared" si="11"/>
        <v>133.56</v>
      </c>
      <c r="K107" s="45">
        <f t="shared" si="9"/>
        <v>1346.12</v>
      </c>
      <c r="L107" s="85"/>
    </row>
    <row r="108" spans="1:12" ht="18" customHeight="1">
      <c r="A108" s="60" t="s">
        <v>244</v>
      </c>
      <c r="B108" s="53" t="s">
        <v>101</v>
      </c>
      <c r="C108" s="66">
        <v>28327</v>
      </c>
      <c r="D108" s="67">
        <v>12024</v>
      </c>
      <c r="E108" s="66">
        <v>28120</v>
      </c>
      <c r="F108" s="67">
        <v>11949</v>
      </c>
      <c r="G108" s="74">
        <f t="shared" si="12"/>
        <v>207</v>
      </c>
      <c r="H108" s="75">
        <f t="shared" si="13"/>
        <v>75</v>
      </c>
      <c r="I108" s="43">
        <f t="shared" si="10"/>
        <v>1364.1299999999999</v>
      </c>
      <c r="J108" s="44">
        <f t="shared" si="11"/>
        <v>189</v>
      </c>
      <c r="K108" s="45">
        <f t="shared" si="9"/>
        <v>1553.1299999999999</v>
      </c>
      <c r="L108" s="85"/>
    </row>
    <row r="109" spans="1:12" ht="18" customHeight="1">
      <c r="A109" s="60" t="s">
        <v>245</v>
      </c>
      <c r="B109" s="53" t="s">
        <v>102</v>
      </c>
      <c r="C109" s="66">
        <v>147635</v>
      </c>
      <c r="D109" s="67">
        <v>88366</v>
      </c>
      <c r="E109" s="66">
        <v>146866</v>
      </c>
      <c r="F109" s="67">
        <v>87873</v>
      </c>
      <c r="G109" s="74">
        <f t="shared" si="12"/>
        <v>769</v>
      </c>
      <c r="H109" s="75">
        <f t="shared" si="13"/>
        <v>493</v>
      </c>
      <c r="I109" s="43">
        <f aca="true" t="shared" si="14" ref="I109:I139">G109*$D$174</f>
        <v>5067.71</v>
      </c>
      <c r="J109" s="44">
        <f aca="true" t="shared" si="15" ref="J109:J139">H109*$D$175</f>
        <v>1242.36</v>
      </c>
      <c r="K109" s="45">
        <f t="shared" si="9"/>
        <v>6310.07</v>
      </c>
      <c r="L109" s="85"/>
    </row>
    <row r="110" spans="1:12" ht="18" customHeight="1">
      <c r="A110" s="60" t="s">
        <v>246</v>
      </c>
      <c r="B110" s="53" t="s">
        <v>103</v>
      </c>
      <c r="C110" s="66">
        <v>16211</v>
      </c>
      <c r="D110" s="67">
        <v>7995</v>
      </c>
      <c r="E110" s="66">
        <v>15796</v>
      </c>
      <c r="F110" s="67">
        <v>7837</v>
      </c>
      <c r="G110" s="74">
        <f t="shared" si="12"/>
        <v>415</v>
      </c>
      <c r="H110" s="75">
        <f t="shared" si="13"/>
        <v>158</v>
      </c>
      <c r="I110" s="43">
        <f t="shared" si="14"/>
        <v>2734.85</v>
      </c>
      <c r="J110" s="44">
        <f t="shared" si="15"/>
        <v>398.16</v>
      </c>
      <c r="K110" s="45">
        <f t="shared" si="9"/>
        <v>3133.0099999999998</v>
      </c>
      <c r="L110" s="85"/>
    </row>
    <row r="111" spans="1:12" ht="18" customHeight="1">
      <c r="A111" s="60" t="s">
        <v>247</v>
      </c>
      <c r="B111" s="53" t="s">
        <v>104</v>
      </c>
      <c r="C111" s="66">
        <v>8121</v>
      </c>
      <c r="D111" s="67">
        <v>4183</v>
      </c>
      <c r="E111" s="66">
        <v>7917</v>
      </c>
      <c r="F111" s="67">
        <v>4064</v>
      </c>
      <c r="G111" s="74">
        <f t="shared" si="12"/>
        <v>204</v>
      </c>
      <c r="H111" s="75">
        <f t="shared" si="13"/>
        <v>119</v>
      </c>
      <c r="I111" s="43">
        <f t="shared" si="14"/>
        <v>1344.36</v>
      </c>
      <c r="J111" s="44">
        <f t="shared" si="15"/>
        <v>299.88</v>
      </c>
      <c r="K111" s="45">
        <f t="shared" si="9"/>
        <v>1644.2399999999998</v>
      </c>
      <c r="L111" s="85"/>
    </row>
    <row r="112" spans="1:12" ht="18" customHeight="1">
      <c r="A112" s="60" t="s">
        <v>248</v>
      </c>
      <c r="B112" s="53" t="s">
        <v>105</v>
      </c>
      <c r="C112" s="66">
        <v>11975</v>
      </c>
      <c r="D112" s="67">
        <v>3515</v>
      </c>
      <c r="E112" s="66">
        <v>11733</v>
      </c>
      <c r="F112" s="67">
        <v>3440</v>
      </c>
      <c r="G112" s="74">
        <f t="shared" si="12"/>
        <v>242</v>
      </c>
      <c r="H112" s="75">
        <f t="shared" si="13"/>
        <v>75</v>
      </c>
      <c r="I112" s="43">
        <f t="shared" si="14"/>
        <v>1594.78</v>
      </c>
      <c r="J112" s="44">
        <f t="shared" si="15"/>
        <v>189</v>
      </c>
      <c r="K112" s="45">
        <f t="shared" si="9"/>
        <v>1783.78</v>
      </c>
      <c r="L112" s="85"/>
    </row>
    <row r="113" spans="1:12" ht="18" customHeight="1">
      <c r="A113" s="60" t="s">
        <v>249</v>
      </c>
      <c r="B113" s="53" t="s">
        <v>106</v>
      </c>
      <c r="C113" s="66">
        <v>29056</v>
      </c>
      <c r="D113" s="67">
        <v>14987</v>
      </c>
      <c r="E113" s="66">
        <v>28734</v>
      </c>
      <c r="F113" s="67">
        <v>14827</v>
      </c>
      <c r="G113" s="74">
        <f t="shared" si="12"/>
        <v>322</v>
      </c>
      <c r="H113" s="75">
        <f t="shared" si="13"/>
        <v>160</v>
      </c>
      <c r="I113" s="43">
        <f t="shared" si="14"/>
        <v>2121.98</v>
      </c>
      <c r="J113" s="44">
        <f t="shared" si="15"/>
        <v>403.2</v>
      </c>
      <c r="K113" s="45">
        <f aca="true" t="shared" si="16" ref="K113:K128">I113+J113</f>
        <v>2525.18</v>
      </c>
      <c r="L113" s="85"/>
    </row>
    <row r="114" spans="1:12" ht="18" customHeight="1">
      <c r="A114" s="60" t="s">
        <v>250</v>
      </c>
      <c r="B114" s="53" t="s">
        <v>107</v>
      </c>
      <c r="C114" s="66">
        <v>926</v>
      </c>
      <c r="D114" s="67">
        <v>283</v>
      </c>
      <c r="E114" s="66">
        <v>903</v>
      </c>
      <c r="F114" s="67">
        <v>276</v>
      </c>
      <c r="G114" s="74">
        <f t="shared" si="12"/>
        <v>23</v>
      </c>
      <c r="H114" s="75">
        <f t="shared" si="13"/>
        <v>7</v>
      </c>
      <c r="I114" s="43">
        <f t="shared" si="14"/>
        <v>151.57</v>
      </c>
      <c r="J114" s="44">
        <f t="shared" si="15"/>
        <v>17.64</v>
      </c>
      <c r="K114" s="45">
        <f t="shared" si="16"/>
        <v>169.20999999999998</v>
      </c>
      <c r="L114" s="85"/>
    </row>
    <row r="115" spans="1:12" ht="18" customHeight="1">
      <c r="A115" s="60" t="s">
        <v>251</v>
      </c>
      <c r="B115" s="53" t="s">
        <v>108</v>
      </c>
      <c r="C115" s="66">
        <v>21277</v>
      </c>
      <c r="D115" s="67">
        <v>12548</v>
      </c>
      <c r="E115" s="66">
        <v>20831</v>
      </c>
      <c r="F115" s="67">
        <v>12379</v>
      </c>
      <c r="G115" s="74">
        <f t="shared" si="12"/>
        <v>446</v>
      </c>
      <c r="H115" s="75">
        <f t="shared" si="13"/>
        <v>169</v>
      </c>
      <c r="I115" s="43">
        <f t="shared" si="14"/>
        <v>2939.14</v>
      </c>
      <c r="J115" s="44">
        <f t="shared" si="15"/>
        <v>425.88</v>
      </c>
      <c r="K115" s="45">
        <f t="shared" si="16"/>
        <v>3365.02</v>
      </c>
      <c r="L115" s="85"/>
    </row>
    <row r="116" spans="1:12" ht="18" customHeight="1">
      <c r="A116" s="60" t="s">
        <v>252</v>
      </c>
      <c r="B116" s="53" t="s">
        <v>109</v>
      </c>
      <c r="C116" s="66">
        <v>48207</v>
      </c>
      <c r="D116" s="67">
        <v>23412</v>
      </c>
      <c r="E116" s="66">
        <v>47740</v>
      </c>
      <c r="F116" s="67">
        <v>23208</v>
      </c>
      <c r="G116" s="74">
        <f t="shared" si="12"/>
        <v>467</v>
      </c>
      <c r="H116" s="75">
        <f t="shared" si="13"/>
        <v>204</v>
      </c>
      <c r="I116" s="43">
        <f t="shared" si="14"/>
        <v>3077.5299999999997</v>
      </c>
      <c r="J116" s="44">
        <f t="shared" si="15"/>
        <v>514.08</v>
      </c>
      <c r="K116" s="45">
        <f t="shared" si="16"/>
        <v>3591.6099999999997</v>
      </c>
      <c r="L116" s="85"/>
    </row>
    <row r="117" spans="1:12" ht="18" customHeight="1">
      <c r="A117" s="60" t="s">
        <v>253</v>
      </c>
      <c r="B117" s="53" t="s">
        <v>110</v>
      </c>
      <c r="C117" s="66">
        <v>2084</v>
      </c>
      <c r="D117" s="67">
        <v>614</v>
      </c>
      <c r="E117" s="66">
        <v>2033</v>
      </c>
      <c r="F117" s="67">
        <v>590</v>
      </c>
      <c r="G117" s="74">
        <f t="shared" si="12"/>
        <v>51</v>
      </c>
      <c r="H117" s="75">
        <f t="shared" si="13"/>
        <v>24</v>
      </c>
      <c r="I117" s="43">
        <f t="shared" si="14"/>
        <v>336.09</v>
      </c>
      <c r="J117" s="44">
        <f t="shared" si="15"/>
        <v>60.480000000000004</v>
      </c>
      <c r="K117" s="45">
        <f t="shared" si="16"/>
        <v>396.57</v>
      </c>
      <c r="L117" s="85"/>
    </row>
    <row r="118" spans="1:12" ht="18" customHeight="1">
      <c r="A118" s="60" t="s">
        <v>254</v>
      </c>
      <c r="B118" s="53" t="s">
        <v>111</v>
      </c>
      <c r="C118" s="66">
        <v>24564</v>
      </c>
      <c r="D118" s="67">
        <v>13577</v>
      </c>
      <c r="E118" s="66">
        <v>23889</v>
      </c>
      <c r="F118" s="67">
        <v>13198</v>
      </c>
      <c r="G118" s="74">
        <f t="shared" si="12"/>
        <v>675</v>
      </c>
      <c r="H118" s="75">
        <f t="shared" si="13"/>
        <v>379</v>
      </c>
      <c r="I118" s="43">
        <f t="shared" si="14"/>
        <v>4448.25</v>
      </c>
      <c r="J118" s="44">
        <f t="shared" si="15"/>
        <v>955.08</v>
      </c>
      <c r="K118" s="45">
        <f t="shared" si="16"/>
        <v>5403.33</v>
      </c>
      <c r="L118" s="85"/>
    </row>
    <row r="119" spans="1:12" ht="18" customHeight="1">
      <c r="A119" s="60" t="s">
        <v>303</v>
      </c>
      <c r="B119" s="53" t="s">
        <v>304</v>
      </c>
      <c r="C119" s="66">
        <v>26352</v>
      </c>
      <c r="D119" s="67">
        <v>13073</v>
      </c>
      <c r="E119" s="66">
        <v>26118</v>
      </c>
      <c r="F119" s="67">
        <v>12898</v>
      </c>
      <c r="G119" s="74">
        <f t="shared" si="12"/>
        <v>234</v>
      </c>
      <c r="H119" s="75">
        <f t="shared" si="13"/>
        <v>175</v>
      </c>
      <c r="I119" s="43">
        <f t="shared" si="14"/>
        <v>1542.06</v>
      </c>
      <c r="J119" s="44">
        <f t="shared" si="15"/>
        <v>441</v>
      </c>
      <c r="K119" s="45">
        <f t="shared" si="16"/>
        <v>1983.06</v>
      </c>
      <c r="L119" s="85"/>
    </row>
    <row r="120" spans="1:12" ht="18" customHeight="1">
      <c r="A120" s="60" t="s">
        <v>305</v>
      </c>
      <c r="B120" s="53" t="s">
        <v>306</v>
      </c>
      <c r="C120" s="66">
        <v>15653</v>
      </c>
      <c r="D120" s="67">
        <v>8310</v>
      </c>
      <c r="E120" s="66">
        <v>15388</v>
      </c>
      <c r="F120" s="67">
        <v>8251</v>
      </c>
      <c r="G120" s="74">
        <f t="shared" si="12"/>
        <v>265</v>
      </c>
      <c r="H120" s="75">
        <f t="shared" si="13"/>
        <v>59</v>
      </c>
      <c r="I120" s="43">
        <f t="shared" si="14"/>
        <v>1746.35</v>
      </c>
      <c r="J120" s="44">
        <f t="shared" si="15"/>
        <v>148.68</v>
      </c>
      <c r="K120" s="45">
        <f t="shared" si="16"/>
        <v>1895.03</v>
      </c>
      <c r="L120" s="85"/>
    </row>
    <row r="121" spans="1:12" ht="18" customHeight="1">
      <c r="A121" s="60" t="s">
        <v>255</v>
      </c>
      <c r="B121" s="53" t="s">
        <v>112</v>
      </c>
      <c r="C121" s="66">
        <v>11925</v>
      </c>
      <c r="D121" s="67">
        <v>4703</v>
      </c>
      <c r="E121" s="66">
        <v>11480</v>
      </c>
      <c r="F121" s="67">
        <v>4521</v>
      </c>
      <c r="G121" s="74">
        <f t="shared" si="12"/>
        <v>445</v>
      </c>
      <c r="H121" s="75">
        <f t="shared" si="13"/>
        <v>182</v>
      </c>
      <c r="I121" s="43">
        <f t="shared" si="14"/>
        <v>2932.5499999999997</v>
      </c>
      <c r="J121" s="44">
        <f t="shared" si="15"/>
        <v>458.64</v>
      </c>
      <c r="K121" s="45">
        <f t="shared" si="16"/>
        <v>3391.1899999999996</v>
      </c>
      <c r="L121" s="85"/>
    </row>
    <row r="122" spans="1:12" ht="18" customHeight="1">
      <c r="A122" s="60" t="s">
        <v>256</v>
      </c>
      <c r="B122" s="53" t="s">
        <v>113</v>
      </c>
      <c r="C122" s="66">
        <v>2748</v>
      </c>
      <c r="D122" s="67">
        <v>923</v>
      </c>
      <c r="E122" s="66">
        <v>2618</v>
      </c>
      <c r="F122" s="67">
        <v>869</v>
      </c>
      <c r="G122" s="74">
        <f t="shared" si="12"/>
        <v>130</v>
      </c>
      <c r="H122" s="75">
        <f t="shared" si="13"/>
        <v>54</v>
      </c>
      <c r="I122" s="43">
        <f t="shared" si="14"/>
        <v>856.6999999999999</v>
      </c>
      <c r="J122" s="44">
        <f t="shared" si="15"/>
        <v>136.08</v>
      </c>
      <c r="K122" s="45">
        <f t="shared" si="16"/>
        <v>992.78</v>
      </c>
      <c r="L122" s="85"/>
    </row>
    <row r="123" spans="1:12" ht="18" customHeight="1">
      <c r="A123" s="60" t="s">
        <v>257</v>
      </c>
      <c r="B123" s="53" t="s">
        <v>114</v>
      </c>
      <c r="C123" s="66">
        <v>12841</v>
      </c>
      <c r="D123" s="67">
        <v>7348</v>
      </c>
      <c r="E123" s="66">
        <v>12088</v>
      </c>
      <c r="F123" s="67">
        <v>6908</v>
      </c>
      <c r="G123" s="74">
        <f t="shared" si="12"/>
        <v>753</v>
      </c>
      <c r="H123" s="75">
        <f t="shared" si="13"/>
        <v>440</v>
      </c>
      <c r="I123" s="43">
        <f t="shared" si="14"/>
        <v>4962.2699999999995</v>
      </c>
      <c r="J123" s="44">
        <f t="shared" si="15"/>
        <v>1108.8</v>
      </c>
      <c r="K123" s="45">
        <f t="shared" si="16"/>
        <v>6071.07</v>
      </c>
      <c r="L123" s="85"/>
    </row>
    <row r="124" spans="1:12" ht="18" customHeight="1">
      <c r="A124" s="60" t="s">
        <v>307</v>
      </c>
      <c r="B124" s="53" t="s">
        <v>308</v>
      </c>
      <c r="C124" s="66">
        <v>5448</v>
      </c>
      <c r="D124" s="67">
        <v>3276</v>
      </c>
      <c r="E124" s="66">
        <v>5436</v>
      </c>
      <c r="F124" s="67">
        <v>3269</v>
      </c>
      <c r="G124" s="74">
        <f t="shared" si="12"/>
        <v>12</v>
      </c>
      <c r="H124" s="75">
        <f t="shared" si="13"/>
        <v>7</v>
      </c>
      <c r="I124" s="43">
        <f t="shared" si="14"/>
        <v>79.08</v>
      </c>
      <c r="J124" s="44">
        <f t="shared" si="15"/>
        <v>17.64</v>
      </c>
      <c r="K124" s="45">
        <f t="shared" si="16"/>
        <v>96.72</v>
      </c>
      <c r="L124" s="85"/>
    </row>
    <row r="125" spans="1:12" ht="18" customHeight="1">
      <c r="A125" s="60" t="s">
        <v>309</v>
      </c>
      <c r="B125" s="53" t="s">
        <v>310</v>
      </c>
      <c r="C125" s="66">
        <v>7803</v>
      </c>
      <c r="D125" s="67">
        <v>5547</v>
      </c>
      <c r="E125" s="66">
        <v>7602</v>
      </c>
      <c r="F125" s="67">
        <v>5459</v>
      </c>
      <c r="G125" s="74">
        <f t="shared" si="12"/>
        <v>201</v>
      </c>
      <c r="H125" s="75">
        <f t="shared" si="13"/>
        <v>88</v>
      </c>
      <c r="I125" s="43">
        <f t="shared" si="14"/>
        <v>1324.59</v>
      </c>
      <c r="J125" s="44">
        <f t="shared" si="15"/>
        <v>221.76</v>
      </c>
      <c r="K125" s="45">
        <f t="shared" si="16"/>
        <v>1546.35</v>
      </c>
      <c r="L125" s="85"/>
    </row>
    <row r="126" spans="1:12" ht="18" customHeight="1">
      <c r="A126" s="60" t="s">
        <v>258</v>
      </c>
      <c r="B126" s="53" t="s">
        <v>115</v>
      </c>
      <c r="C126" s="66">
        <v>19765</v>
      </c>
      <c r="D126" s="67">
        <v>9656</v>
      </c>
      <c r="E126" s="66">
        <v>19446</v>
      </c>
      <c r="F126" s="67">
        <v>9521</v>
      </c>
      <c r="G126" s="74">
        <f t="shared" si="12"/>
        <v>319</v>
      </c>
      <c r="H126" s="75">
        <f t="shared" si="13"/>
        <v>135</v>
      </c>
      <c r="I126" s="43">
        <f t="shared" si="14"/>
        <v>2102.21</v>
      </c>
      <c r="J126" s="44">
        <f t="shared" si="15"/>
        <v>340.2</v>
      </c>
      <c r="K126" s="45">
        <f t="shared" si="16"/>
        <v>2442.41</v>
      </c>
      <c r="L126" s="85"/>
    </row>
    <row r="127" spans="1:12" ht="18" customHeight="1">
      <c r="A127" s="60" t="s">
        <v>259</v>
      </c>
      <c r="B127" s="53" t="s">
        <v>116</v>
      </c>
      <c r="C127" s="66">
        <v>13112</v>
      </c>
      <c r="D127" s="67">
        <v>7074</v>
      </c>
      <c r="E127" s="66">
        <v>12847</v>
      </c>
      <c r="F127" s="67">
        <v>6939</v>
      </c>
      <c r="G127" s="74">
        <f t="shared" si="12"/>
        <v>265</v>
      </c>
      <c r="H127" s="75">
        <f t="shared" si="13"/>
        <v>135</v>
      </c>
      <c r="I127" s="43">
        <f t="shared" si="14"/>
        <v>1746.35</v>
      </c>
      <c r="J127" s="44">
        <f t="shared" si="15"/>
        <v>340.2</v>
      </c>
      <c r="K127" s="45">
        <f t="shared" si="16"/>
        <v>2086.5499999999997</v>
      </c>
      <c r="L127" s="85"/>
    </row>
    <row r="128" spans="1:12" ht="18" customHeight="1">
      <c r="A128" s="60" t="s">
        <v>260</v>
      </c>
      <c r="B128" s="53" t="s">
        <v>117</v>
      </c>
      <c r="C128" s="66">
        <v>25978</v>
      </c>
      <c r="D128" s="67">
        <v>15803</v>
      </c>
      <c r="E128" s="66">
        <v>25940</v>
      </c>
      <c r="F128" s="67">
        <v>15782</v>
      </c>
      <c r="G128" s="74">
        <f t="shared" si="12"/>
        <v>38</v>
      </c>
      <c r="H128" s="75">
        <f t="shared" si="13"/>
        <v>21</v>
      </c>
      <c r="I128" s="43">
        <f t="shared" si="14"/>
        <v>250.42</v>
      </c>
      <c r="J128" s="44">
        <f t="shared" si="15"/>
        <v>52.92</v>
      </c>
      <c r="K128" s="45">
        <f t="shared" si="16"/>
        <v>303.34</v>
      </c>
      <c r="L128" s="85"/>
    </row>
    <row r="129" spans="1:12" ht="18" customHeight="1">
      <c r="A129" s="60" t="s">
        <v>261</v>
      </c>
      <c r="B129" s="53" t="s">
        <v>118</v>
      </c>
      <c r="C129" s="66">
        <v>16757</v>
      </c>
      <c r="D129" s="67">
        <v>9557</v>
      </c>
      <c r="E129" s="66">
        <v>16402</v>
      </c>
      <c r="F129" s="67">
        <v>9378</v>
      </c>
      <c r="G129" s="76">
        <f t="shared" si="12"/>
        <v>355</v>
      </c>
      <c r="H129" s="75">
        <f t="shared" si="13"/>
        <v>179</v>
      </c>
      <c r="I129" s="43">
        <f t="shared" si="14"/>
        <v>2339.45</v>
      </c>
      <c r="J129" s="44">
        <f t="shared" si="15"/>
        <v>451.08</v>
      </c>
      <c r="K129" s="45">
        <f aca="true" t="shared" si="17" ref="K129:K159">I129+J129</f>
        <v>2790.5299999999997</v>
      </c>
      <c r="L129" s="85"/>
    </row>
    <row r="130" spans="1:12" ht="18" customHeight="1">
      <c r="A130" s="60" t="s">
        <v>262</v>
      </c>
      <c r="B130" s="53" t="s">
        <v>119</v>
      </c>
      <c r="C130" s="66">
        <v>1624</v>
      </c>
      <c r="D130" s="67">
        <v>693</v>
      </c>
      <c r="E130" s="66">
        <v>1616</v>
      </c>
      <c r="F130" s="67">
        <v>686</v>
      </c>
      <c r="G130" s="74">
        <f t="shared" si="12"/>
        <v>8</v>
      </c>
      <c r="H130" s="75">
        <f t="shared" si="13"/>
        <v>7</v>
      </c>
      <c r="I130" s="43">
        <f t="shared" si="14"/>
        <v>52.72</v>
      </c>
      <c r="J130" s="44">
        <f t="shared" si="15"/>
        <v>17.64</v>
      </c>
      <c r="K130" s="45">
        <f t="shared" si="17"/>
        <v>70.36</v>
      </c>
      <c r="L130" s="85"/>
    </row>
    <row r="131" spans="1:12" ht="18" customHeight="1">
      <c r="A131" s="60" t="s">
        <v>263</v>
      </c>
      <c r="B131" s="53" t="s">
        <v>120</v>
      </c>
      <c r="C131" s="66">
        <v>6338</v>
      </c>
      <c r="D131" s="67">
        <v>4019</v>
      </c>
      <c r="E131" s="66">
        <v>5942</v>
      </c>
      <c r="F131" s="67">
        <v>3793</v>
      </c>
      <c r="G131" s="74">
        <f t="shared" si="12"/>
        <v>396</v>
      </c>
      <c r="H131" s="75">
        <f t="shared" si="13"/>
        <v>226</v>
      </c>
      <c r="I131" s="43">
        <f t="shared" si="14"/>
        <v>2609.64</v>
      </c>
      <c r="J131" s="44">
        <f t="shared" si="15"/>
        <v>569.52</v>
      </c>
      <c r="K131" s="45">
        <f t="shared" si="17"/>
        <v>3179.16</v>
      </c>
      <c r="L131" s="85"/>
    </row>
    <row r="132" spans="1:12" ht="18" customHeight="1">
      <c r="A132" s="60" t="s">
        <v>264</v>
      </c>
      <c r="B132" s="53" t="s">
        <v>121</v>
      </c>
      <c r="C132" s="66">
        <v>11336</v>
      </c>
      <c r="D132" s="67">
        <v>6073</v>
      </c>
      <c r="E132" s="66">
        <v>10627</v>
      </c>
      <c r="F132" s="67">
        <v>5639</v>
      </c>
      <c r="G132" s="74">
        <f t="shared" si="12"/>
        <v>709</v>
      </c>
      <c r="H132" s="75">
        <f t="shared" si="13"/>
        <v>434</v>
      </c>
      <c r="I132" s="43">
        <f t="shared" si="14"/>
        <v>4672.3099999999995</v>
      </c>
      <c r="J132" s="44">
        <f t="shared" si="15"/>
        <v>1093.68</v>
      </c>
      <c r="K132" s="45">
        <f t="shared" si="17"/>
        <v>5765.99</v>
      </c>
      <c r="L132" s="85"/>
    </row>
    <row r="133" spans="1:12" ht="18" customHeight="1">
      <c r="A133" s="60" t="s">
        <v>265</v>
      </c>
      <c r="B133" s="53" t="s">
        <v>122</v>
      </c>
      <c r="C133" s="66">
        <v>78</v>
      </c>
      <c r="D133" s="67">
        <v>36</v>
      </c>
      <c r="E133" s="66">
        <v>76</v>
      </c>
      <c r="F133" s="67">
        <v>36</v>
      </c>
      <c r="G133" s="74">
        <f t="shared" si="12"/>
        <v>2</v>
      </c>
      <c r="H133" s="75">
        <f t="shared" si="13"/>
        <v>0</v>
      </c>
      <c r="I133" s="43">
        <f t="shared" si="14"/>
        <v>13.18</v>
      </c>
      <c r="J133" s="44">
        <f t="shared" si="15"/>
        <v>0</v>
      </c>
      <c r="K133" s="45">
        <f t="shared" si="17"/>
        <v>13.18</v>
      </c>
      <c r="L133" s="85"/>
    </row>
    <row r="134" spans="1:12" ht="18" customHeight="1">
      <c r="A134" s="83" t="s">
        <v>335</v>
      </c>
      <c r="B134" s="53" t="s">
        <v>123</v>
      </c>
      <c r="C134" s="66">
        <v>613</v>
      </c>
      <c r="D134" s="67">
        <v>240</v>
      </c>
      <c r="E134" s="66">
        <v>412</v>
      </c>
      <c r="F134" s="67">
        <v>158</v>
      </c>
      <c r="G134" s="74">
        <f t="shared" si="12"/>
        <v>201</v>
      </c>
      <c r="H134" s="75">
        <f t="shared" si="13"/>
        <v>82</v>
      </c>
      <c r="I134" s="43">
        <f t="shared" si="14"/>
        <v>1324.59</v>
      </c>
      <c r="J134" s="44">
        <f t="shared" si="15"/>
        <v>206.64000000000001</v>
      </c>
      <c r="K134" s="45">
        <f t="shared" si="17"/>
        <v>1531.23</v>
      </c>
      <c r="L134" s="85"/>
    </row>
    <row r="135" spans="1:12" ht="18" customHeight="1">
      <c r="A135" s="83" t="s">
        <v>334</v>
      </c>
      <c r="B135" s="53" t="s">
        <v>124</v>
      </c>
      <c r="C135" s="66">
        <v>176</v>
      </c>
      <c r="D135" s="67">
        <v>21</v>
      </c>
      <c r="E135" s="66">
        <v>105</v>
      </c>
      <c r="F135" s="67">
        <v>7</v>
      </c>
      <c r="G135" s="74">
        <f t="shared" si="12"/>
        <v>71</v>
      </c>
      <c r="H135" s="75">
        <f t="shared" si="13"/>
        <v>14</v>
      </c>
      <c r="I135" s="43">
        <f t="shared" si="14"/>
        <v>467.89</v>
      </c>
      <c r="J135" s="44">
        <f t="shared" si="15"/>
        <v>35.28</v>
      </c>
      <c r="K135" s="45">
        <f t="shared" si="17"/>
        <v>503.16999999999996</v>
      </c>
      <c r="L135" s="85"/>
    </row>
    <row r="136" spans="1:12" ht="18" customHeight="1">
      <c r="A136" s="60" t="s">
        <v>266</v>
      </c>
      <c r="B136" s="53" t="s">
        <v>125</v>
      </c>
      <c r="C136" s="66">
        <v>0</v>
      </c>
      <c r="D136" s="67">
        <v>0</v>
      </c>
      <c r="E136" s="66">
        <v>0</v>
      </c>
      <c r="F136" s="67">
        <v>0</v>
      </c>
      <c r="G136" s="74">
        <f t="shared" si="12"/>
        <v>0</v>
      </c>
      <c r="H136" s="75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  <c r="L136" s="85"/>
    </row>
    <row r="137" spans="1:12" ht="18" customHeight="1">
      <c r="A137" s="60" t="s">
        <v>267</v>
      </c>
      <c r="B137" s="53" t="s">
        <v>126</v>
      </c>
      <c r="C137" s="66">
        <v>963</v>
      </c>
      <c r="D137" s="67">
        <v>117</v>
      </c>
      <c r="E137" s="66">
        <v>963</v>
      </c>
      <c r="F137" s="67">
        <v>117</v>
      </c>
      <c r="G137" s="74">
        <f t="shared" si="12"/>
        <v>0</v>
      </c>
      <c r="H137" s="75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  <c r="L137" s="85"/>
    </row>
    <row r="138" spans="1:12" ht="18" customHeight="1">
      <c r="A138" s="60" t="s">
        <v>268</v>
      </c>
      <c r="B138" s="53" t="s">
        <v>127</v>
      </c>
      <c r="C138" s="66">
        <v>8955</v>
      </c>
      <c r="D138" s="67">
        <v>4527</v>
      </c>
      <c r="E138" s="66">
        <v>8930</v>
      </c>
      <c r="F138" s="67">
        <v>4503</v>
      </c>
      <c r="G138" s="74">
        <f t="shared" si="12"/>
        <v>25</v>
      </c>
      <c r="H138" s="75">
        <f t="shared" si="13"/>
        <v>24</v>
      </c>
      <c r="I138" s="43">
        <f t="shared" si="14"/>
        <v>164.75</v>
      </c>
      <c r="J138" s="44">
        <f t="shared" si="15"/>
        <v>60.480000000000004</v>
      </c>
      <c r="K138" s="45">
        <f t="shared" si="17"/>
        <v>225.23000000000002</v>
      </c>
      <c r="L138" s="85"/>
    </row>
    <row r="139" spans="1:12" ht="18" customHeight="1">
      <c r="A139" s="60" t="s">
        <v>269</v>
      </c>
      <c r="B139" s="53" t="s">
        <v>128</v>
      </c>
      <c r="C139" s="66">
        <v>23361</v>
      </c>
      <c r="D139" s="67">
        <v>9940</v>
      </c>
      <c r="E139" s="66">
        <v>22919</v>
      </c>
      <c r="F139" s="67">
        <v>9826</v>
      </c>
      <c r="G139" s="74">
        <f aca="true" t="shared" si="18" ref="G139:G165">C139-E139</f>
        <v>442</v>
      </c>
      <c r="H139" s="75">
        <f aca="true" t="shared" si="19" ref="H139:H165">D139-F139</f>
        <v>114</v>
      </c>
      <c r="I139" s="43">
        <f t="shared" si="14"/>
        <v>2912.7799999999997</v>
      </c>
      <c r="J139" s="44">
        <f t="shared" si="15"/>
        <v>287.28000000000003</v>
      </c>
      <c r="K139" s="45">
        <f t="shared" si="17"/>
        <v>3200.06</v>
      </c>
      <c r="L139" s="85"/>
    </row>
    <row r="140" spans="1:12" ht="18" customHeight="1">
      <c r="A140" s="60" t="s">
        <v>270</v>
      </c>
      <c r="B140" s="53" t="s">
        <v>129</v>
      </c>
      <c r="C140" s="66">
        <v>2009</v>
      </c>
      <c r="D140" s="67">
        <v>682</v>
      </c>
      <c r="E140" s="66">
        <v>1984</v>
      </c>
      <c r="F140" s="67">
        <v>676</v>
      </c>
      <c r="G140" s="74">
        <f t="shared" si="18"/>
        <v>25</v>
      </c>
      <c r="H140" s="75">
        <f t="shared" si="19"/>
        <v>6</v>
      </c>
      <c r="I140" s="43">
        <f aca="true" t="shared" si="20" ref="I140:I164">G140*$D$174</f>
        <v>164.75</v>
      </c>
      <c r="J140" s="44">
        <f aca="true" t="shared" si="21" ref="J140:J164">H140*$D$175</f>
        <v>15.120000000000001</v>
      </c>
      <c r="K140" s="45">
        <f t="shared" si="17"/>
        <v>179.87</v>
      </c>
      <c r="L140" s="85"/>
    </row>
    <row r="141" spans="1:12" ht="18" customHeight="1">
      <c r="A141" s="60" t="s">
        <v>271</v>
      </c>
      <c r="B141" s="53" t="s">
        <v>130</v>
      </c>
      <c r="C141" s="66">
        <v>32979</v>
      </c>
      <c r="D141" s="67">
        <v>16535</v>
      </c>
      <c r="E141" s="66">
        <v>32692</v>
      </c>
      <c r="F141" s="67">
        <v>16428</v>
      </c>
      <c r="G141" s="74">
        <f t="shared" si="18"/>
        <v>287</v>
      </c>
      <c r="H141" s="75">
        <f t="shared" si="19"/>
        <v>107</v>
      </c>
      <c r="I141" s="43">
        <f t="shared" si="20"/>
        <v>1891.33</v>
      </c>
      <c r="J141" s="44">
        <f t="shared" si="21"/>
        <v>269.64</v>
      </c>
      <c r="K141" s="45">
        <f t="shared" si="17"/>
        <v>2160.97</v>
      </c>
      <c r="L141" s="85"/>
    </row>
    <row r="142" spans="1:12" ht="18" customHeight="1">
      <c r="A142" s="60" t="s">
        <v>272</v>
      </c>
      <c r="B142" s="53" t="s">
        <v>131</v>
      </c>
      <c r="C142" s="66">
        <v>1249</v>
      </c>
      <c r="D142" s="67">
        <v>287</v>
      </c>
      <c r="E142" s="66">
        <v>1114</v>
      </c>
      <c r="F142" s="67">
        <v>230</v>
      </c>
      <c r="G142" s="74">
        <f t="shared" si="18"/>
        <v>135</v>
      </c>
      <c r="H142" s="75">
        <f t="shared" si="19"/>
        <v>57</v>
      </c>
      <c r="I142" s="43">
        <f t="shared" si="20"/>
        <v>889.65</v>
      </c>
      <c r="J142" s="44">
        <f t="shared" si="21"/>
        <v>143.64000000000001</v>
      </c>
      <c r="K142" s="45">
        <f t="shared" si="17"/>
        <v>1033.29</v>
      </c>
      <c r="L142" s="85"/>
    </row>
    <row r="143" spans="1:12" ht="18" customHeight="1">
      <c r="A143" s="60" t="s">
        <v>273</v>
      </c>
      <c r="B143" s="53" t="s">
        <v>132</v>
      </c>
      <c r="C143" s="66">
        <v>9607</v>
      </c>
      <c r="D143" s="67">
        <v>4098</v>
      </c>
      <c r="E143" s="66">
        <v>9157</v>
      </c>
      <c r="F143" s="67">
        <v>3963</v>
      </c>
      <c r="G143" s="74">
        <f t="shared" si="18"/>
        <v>450</v>
      </c>
      <c r="H143" s="75">
        <f t="shared" si="19"/>
        <v>135</v>
      </c>
      <c r="I143" s="43">
        <f t="shared" si="20"/>
        <v>2965.5</v>
      </c>
      <c r="J143" s="44">
        <f t="shared" si="21"/>
        <v>340.2</v>
      </c>
      <c r="K143" s="45">
        <f t="shared" si="17"/>
        <v>3305.7</v>
      </c>
      <c r="L143" s="85"/>
    </row>
    <row r="144" spans="1:12" ht="18" customHeight="1">
      <c r="A144" s="60" t="s">
        <v>274</v>
      </c>
      <c r="B144" s="53" t="s">
        <v>133</v>
      </c>
      <c r="C144" s="66">
        <v>2381</v>
      </c>
      <c r="D144" s="67">
        <v>1185</v>
      </c>
      <c r="E144" s="66">
        <v>1955</v>
      </c>
      <c r="F144" s="67">
        <v>1008</v>
      </c>
      <c r="G144" s="74">
        <f t="shared" si="18"/>
        <v>426</v>
      </c>
      <c r="H144" s="75">
        <f t="shared" si="19"/>
        <v>177</v>
      </c>
      <c r="I144" s="43">
        <f t="shared" si="20"/>
        <v>2807.34</v>
      </c>
      <c r="J144" s="44">
        <f t="shared" si="21"/>
        <v>446.04</v>
      </c>
      <c r="K144" s="45">
        <f t="shared" si="17"/>
        <v>3253.38</v>
      </c>
      <c r="L144" s="85"/>
    </row>
    <row r="145" spans="1:12" ht="18" customHeight="1">
      <c r="A145" s="60" t="s">
        <v>275</v>
      </c>
      <c r="B145" s="53" t="s">
        <v>134</v>
      </c>
      <c r="C145" s="66">
        <v>11107</v>
      </c>
      <c r="D145" s="67">
        <v>8866</v>
      </c>
      <c r="E145" s="66">
        <v>11103</v>
      </c>
      <c r="F145" s="67">
        <v>8864</v>
      </c>
      <c r="G145" s="74">
        <f t="shared" si="18"/>
        <v>4</v>
      </c>
      <c r="H145" s="75">
        <f t="shared" si="19"/>
        <v>2</v>
      </c>
      <c r="I145" s="43">
        <f t="shared" si="20"/>
        <v>26.36</v>
      </c>
      <c r="J145" s="44">
        <f t="shared" si="21"/>
        <v>5.04</v>
      </c>
      <c r="K145" s="45">
        <f t="shared" si="17"/>
        <v>31.4</v>
      </c>
      <c r="L145" s="85"/>
    </row>
    <row r="146" spans="1:12" ht="18" customHeight="1">
      <c r="A146" s="60" t="s">
        <v>311</v>
      </c>
      <c r="B146" s="53" t="s">
        <v>312</v>
      </c>
      <c r="C146" s="66">
        <v>1979</v>
      </c>
      <c r="D146" s="67">
        <v>1581</v>
      </c>
      <c r="E146" s="66">
        <v>1979</v>
      </c>
      <c r="F146" s="67">
        <v>1581</v>
      </c>
      <c r="G146" s="74">
        <f t="shared" si="18"/>
        <v>0</v>
      </c>
      <c r="H146" s="75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  <c r="L146" s="85"/>
    </row>
    <row r="147" spans="1:12" ht="18" customHeight="1">
      <c r="A147" s="60" t="s">
        <v>313</v>
      </c>
      <c r="B147" s="53" t="s">
        <v>314</v>
      </c>
      <c r="C147" s="66">
        <v>6229</v>
      </c>
      <c r="D147" s="67">
        <v>4220</v>
      </c>
      <c r="E147" s="66">
        <v>6159</v>
      </c>
      <c r="F147" s="67">
        <v>4166</v>
      </c>
      <c r="G147" s="74">
        <f t="shared" si="18"/>
        <v>70</v>
      </c>
      <c r="H147" s="75">
        <f t="shared" si="19"/>
        <v>54</v>
      </c>
      <c r="I147" s="43">
        <f t="shared" si="20"/>
        <v>461.3</v>
      </c>
      <c r="J147" s="44">
        <f t="shared" si="21"/>
        <v>136.08</v>
      </c>
      <c r="K147" s="45">
        <f t="shared" si="17"/>
        <v>597.38</v>
      </c>
      <c r="L147" s="85"/>
    </row>
    <row r="148" spans="1:12" ht="18" customHeight="1">
      <c r="A148" s="60" t="s">
        <v>276</v>
      </c>
      <c r="B148" s="53" t="s">
        <v>135</v>
      </c>
      <c r="C148" s="66">
        <v>4069</v>
      </c>
      <c r="D148" s="67">
        <v>2080</v>
      </c>
      <c r="E148" s="66">
        <v>4022</v>
      </c>
      <c r="F148" s="67">
        <v>2055</v>
      </c>
      <c r="G148" s="74">
        <f t="shared" si="18"/>
        <v>47</v>
      </c>
      <c r="H148" s="75">
        <f t="shared" si="19"/>
        <v>25</v>
      </c>
      <c r="I148" s="43">
        <f t="shared" si="20"/>
        <v>309.73</v>
      </c>
      <c r="J148" s="44">
        <f t="shared" si="21"/>
        <v>63</v>
      </c>
      <c r="K148" s="45">
        <f t="shared" si="17"/>
        <v>372.73</v>
      </c>
      <c r="L148" s="85"/>
    </row>
    <row r="149" spans="1:12" ht="18" customHeight="1">
      <c r="A149" s="60" t="s">
        <v>277</v>
      </c>
      <c r="B149" s="53" t="s">
        <v>136</v>
      </c>
      <c r="C149" s="66">
        <v>4263</v>
      </c>
      <c r="D149" s="67">
        <v>1210</v>
      </c>
      <c r="E149" s="66">
        <v>4184</v>
      </c>
      <c r="F149" s="67">
        <v>1183</v>
      </c>
      <c r="G149" s="74">
        <f t="shared" si="18"/>
        <v>79</v>
      </c>
      <c r="H149" s="75">
        <f t="shared" si="19"/>
        <v>27</v>
      </c>
      <c r="I149" s="43">
        <f t="shared" si="20"/>
        <v>520.61</v>
      </c>
      <c r="J149" s="44">
        <f t="shared" si="21"/>
        <v>68.04</v>
      </c>
      <c r="K149" s="45">
        <f t="shared" si="17"/>
        <v>588.65</v>
      </c>
      <c r="L149" s="85"/>
    </row>
    <row r="150" spans="1:12" ht="18" customHeight="1">
      <c r="A150" s="60" t="s">
        <v>278</v>
      </c>
      <c r="B150" s="53" t="s">
        <v>137</v>
      </c>
      <c r="C150" s="66">
        <v>1691</v>
      </c>
      <c r="D150" s="67">
        <v>1056</v>
      </c>
      <c r="E150" s="66">
        <v>1688</v>
      </c>
      <c r="F150" s="67">
        <v>1054</v>
      </c>
      <c r="G150" s="74">
        <f t="shared" si="18"/>
        <v>3</v>
      </c>
      <c r="H150" s="75">
        <f t="shared" si="19"/>
        <v>2</v>
      </c>
      <c r="I150" s="43">
        <f t="shared" si="20"/>
        <v>19.77</v>
      </c>
      <c r="J150" s="44">
        <f t="shared" si="21"/>
        <v>5.04</v>
      </c>
      <c r="K150" s="45">
        <f t="shared" si="17"/>
        <v>24.81</v>
      </c>
      <c r="L150" s="85"/>
    </row>
    <row r="151" spans="1:12" ht="18" customHeight="1">
      <c r="A151" s="60" t="s">
        <v>279</v>
      </c>
      <c r="B151" s="53" t="s">
        <v>138</v>
      </c>
      <c r="C151" s="66">
        <v>13545</v>
      </c>
      <c r="D151" s="67">
        <v>7527</v>
      </c>
      <c r="E151" s="66">
        <v>13343</v>
      </c>
      <c r="F151" s="67">
        <v>7405</v>
      </c>
      <c r="G151" s="74">
        <f t="shared" si="18"/>
        <v>202</v>
      </c>
      <c r="H151" s="75">
        <f t="shared" si="19"/>
        <v>122</v>
      </c>
      <c r="I151" s="43">
        <f t="shared" si="20"/>
        <v>1331.18</v>
      </c>
      <c r="J151" s="44">
        <f t="shared" si="21"/>
        <v>307.44</v>
      </c>
      <c r="K151" s="45">
        <f t="shared" si="17"/>
        <v>1638.6200000000001</v>
      </c>
      <c r="L151" s="85"/>
    </row>
    <row r="152" spans="1:12" ht="18" customHeight="1">
      <c r="A152" s="60" t="s">
        <v>280</v>
      </c>
      <c r="B152" s="53" t="s">
        <v>139</v>
      </c>
      <c r="C152" s="66">
        <v>578</v>
      </c>
      <c r="D152" s="67">
        <v>282</v>
      </c>
      <c r="E152" s="66">
        <v>576</v>
      </c>
      <c r="F152" s="67">
        <v>282</v>
      </c>
      <c r="G152" s="74">
        <f t="shared" si="18"/>
        <v>2</v>
      </c>
      <c r="H152" s="75">
        <f t="shared" si="19"/>
        <v>0</v>
      </c>
      <c r="I152" s="43">
        <f t="shared" si="20"/>
        <v>13.18</v>
      </c>
      <c r="J152" s="44">
        <f t="shared" si="21"/>
        <v>0</v>
      </c>
      <c r="K152" s="45">
        <f t="shared" si="17"/>
        <v>13.18</v>
      </c>
      <c r="L152" s="85"/>
    </row>
    <row r="153" spans="1:12" ht="18" customHeight="1">
      <c r="A153" s="60" t="s">
        <v>281</v>
      </c>
      <c r="B153" s="53" t="s">
        <v>140</v>
      </c>
      <c r="C153" s="66">
        <v>5347</v>
      </c>
      <c r="D153" s="67">
        <v>2293</v>
      </c>
      <c r="E153" s="66">
        <v>5153</v>
      </c>
      <c r="F153" s="67">
        <v>2228</v>
      </c>
      <c r="G153" s="74">
        <f t="shared" si="18"/>
        <v>194</v>
      </c>
      <c r="H153" s="75">
        <f t="shared" si="19"/>
        <v>65</v>
      </c>
      <c r="I153" s="43">
        <f t="shared" si="20"/>
        <v>1278.46</v>
      </c>
      <c r="J153" s="44">
        <f t="shared" si="21"/>
        <v>163.8</v>
      </c>
      <c r="K153" s="45">
        <f t="shared" si="17"/>
        <v>1442.26</v>
      </c>
      <c r="L153" s="85"/>
    </row>
    <row r="154" spans="1:12" ht="18" customHeight="1">
      <c r="A154" s="60" t="s">
        <v>282</v>
      </c>
      <c r="B154" s="53" t="s">
        <v>283</v>
      </c>
      <c r="C154" s="66">
        <v>4226</v>
      </c>
      <c r="D154" s="67">
        <v>2850</v>
      </c>
      <c r="E154" s="66">
        <v>4184</v>
      </c>
      <c r="F154" s="67">
        <v>2832</v>
      </c>
      <c r="G154" s="74">
        <f t="shared" si="18"/>
        <v>42</v>
      </c>
      <c r="H154" s="75">
        <f t="shared" si="19"/>
        <v>18</v>
      </c>
      <c r="I154" s="43">
        <f t="shared" si="20"/>
        <v>276.78</v>
      </c>
      <c r="J154" s="44">
        <f t="shared" si="21"/>
        <v>45.36</v>
      </c>
      <c r="K154" s="45">
        <f t="shared" si="17"/>
        <v>322.14</v>
      </c>
      <c r="L154" s="85"/>
    </row>
    <row r="155" spans="1:12" ht="18" customHeight="1">
      <c r="A155" s="60" t="s">
        <v>284</v>
      </c>
      <c r="B155" s="53" t="s">
        <v>141</v>
      </c>
      <c r="C155" s="66">
        <v>6187</v>
      </c>
      <c r="D155" s="67">
        <v>2446</v>
      </c>
      <c r="E155" s="66">
        <v>6039</v>
      </c>
      <c r="F155" s="67">
        <v>2384</v>
      </c>
      <c r="G155" s="74">
        <f t="shared" si="18"/>
        <v>148</v>
      </c>
      <c r="H155" s="75">
        <f t="shared" si="19"/>
        <v>62</v>
      </c>
      <c r="I155" s="43">
        <f t="shared" si="20"/>
        <v>975.3199999999999</v>
      </c>
      <c r="J155" s="44">
        <f t="shared" si="21"/>
        <v>156.24</v>
      </c>
      <c r="K155" s="45">
        <f t="shared" si="17"/>
        <v>1131.56</v>
      </c>
      <c r="L155" s="85"/>
    </row>
    <row r="156" spans="1:12" ht="18" customHeight="1">
      <c r="A156" s="60" t="s">
        <v>285</v>
      </c>
      <c r="B156" s="53" t="s">
        <v>286</v>
      </c>
      <c r="C156" s="66">
        <v>3609</v>
      </c>
      <c r="D156" s="67">
        <v>2219</v>
      </c>
      <c r="E156" s="66">
        <v>3590</v>
      </c>
      <c r="F156" s="67">
        <v>2197</v>
      </c>
      <c r="G156" s="74">
        <f t="shared" si="18"/>
        <v>19</v>
      </c>
      <c r="H156" s="75">
        <f t="shared" si="19"/>
        <v>22</v>
      </c>
      <c r="I156" s="43">
        <f t="shared" si="20"/>
        <v>125.21</v>
      </c>
      <c r="J156" s="44">
        <f t="shared" si="21"/>
        <v>55.44</v>
      </c>
      <c r="K156" s="45">
        <f t="shared" si="17"/>
        <v>180.64999999999998</v>
      </c>
      <c r="L156" s="85"/>
    </row>
    <row r="157" spans="1:12" ht="18" customHeight="1">
      <c r="A157" s="60" t="s">
        <v>287</v>
      </c>
      <c r="B157" s="53" t="s">
        <v>142</v>
      </c>
      <c r="C157" s="66">
        <v>5526</v>
      </c>
      <c r="D157" s="67">
        <v>2550</v>
      </c>
      <c r="E157" s="66">
        <v>5525</v>
      </c>
      <c r="F157" s="67">
        <v>2550</v>
      </c>
      <c r="G157" s="74">
        <f t="shared" si="18"/>
        <v>1</v>
      </c>
      <c r="H157" s="75">
        <f t="shared" si="19"/>
        <v>0</v>
      </c>
      <c r="I157" s="43">
        <f t="shared" si="20"/>
        <v>6.59</v>
      </c>
      <c r="J157" s="44">
        <f t="shared" si="21"/>
        <v>0</v>
      </c>
      <c r="K157" s="45">
        <f t="shared" si="17"/>
        <v>6.59</v>
      </c>
      <c r="L157" s="85"/>
    </row>
    <row r="158" spans="1:12" ht="18" customHeight="1">
      <c r="A158" s="60" t="s">
        <v>288</v>
      </c>
      <c r="B158" s="53" t="s">
        <v>143</v>
      </c>
      <c r="C158" s="66">
        <v>5485</v>
      </c>
      <c r="D158" s="67">
        <v>1787</v>
      </c>
      <c r="E158" s="66">
        <v>5420</v>
      </c>
      <c r="F158" s="67">
        <v>1772</v>
      </c>
      <c r="G158" s="74">
        <f t="shared" si="18"/>
        <v>65</v>
      </c>
      <c r="H158" s="75">
        <f t="shared" si="19"/>
        <v>15</v>
      </c>
      <c r="I158" s="43">
        <f t="shared" si="20"/>
        <v>428.34999999999997</v>
      </c>
      <c r="J158" s="44">
        <f t="shared" si="21"/>
        <v>37.8</v>
      </c>
      <c r="K158" s="45">
        <f t="shared" si="17"/>
        <v>466.15</v>
      </c>
      <c r="L158" s="85"/>
    </row>
    <row r="159" spans="1:12" ht="18" customHeight="1">
      <c r="A159" s="60" t="s">
        <v>289</v>
      </c>
      <c r="B159" s="53" t="s">
        <v>144</v>
      </c>
      <c r="C159" s="66">
        <v>82</v>
      </c>
      <c r="D159" s="67">
        <v>40</v>
      </c>
      <c r="E159" s="66">
        <v>82</v>
      </c>
      <c r="F159" s="67">
        <v>39</v>
      </c>
      <c r="G159" s="74">
        <f t="shared" si="18"/>
        <v>0</v>
      </c>
      <c r="H159" s="75">
        <f t="shared" si="19"/>
        <v>1</v>
      </c>
      <c r="I159" s="43">
        <f t="shared" si="20"/>
        <v>0</v>
      </c>
      <c r="J159" s="44">
        <f t="shared" si="21"/>
        <v>2.52</v>
      </c>
      <c r="K159" s="45">
        <f t="shared" si="17"/>
        <v>2.52</v>
      </c>
      <c r="L159" s="85"/>
    </row>
    <row r="160" spans="1:12" ht="18" customHeight="1">
      <c r="A160" s="60" t="s">
        <v>315</v>
      </c>
      <c r="B160" s="53" t="s">
        <v>316</v>
      </c>
      <c r="C160" s="66">
        <v>14072</v>
      </c>
      <c r="D160" s="67">
        <v>6000</v>
      </c>
      <c r="E160" s="66">
        <v>13777</v>
      </c>
      <c r="F160" s="67">
        <v>5905</v>
      </c>
      <c r="G160" s="74">
        <f t="shared" si="18"/>
        <v>295</v>
      </c>
      <c r="H160" s="75">
        <f t="shared" si="19"/>
        <v>95</v>
      </c>
      <c r="I160" s="43">
        <f t="shared" si="20"/>
        <v>1944.05</v>
      </c>
      <c r="J160" s="44">
        <f t="shared" si="21"/>
        <v>239.4</v>
      </c>
      <c r="K160" s="45">
        <f aca="true" t="shared" si="22" ref="K160:K165">I160+J160</f>
        <v>2183.45</v>
      </c>
      <c r="L160" s="85"/>
    </row>
    <row r="161" spans="1:12" ht="18" customHeight="1">
      <c r="A161" s="60" t="s">
        <v>317</v>
      </c>
      <c r="B161" s="53" t="s">
        <v>318</v>
      </c>
      <c r="C161" s="66">
        <v>744</v>
      </c>
      <c r="D161" s="67">
        <v>249</v>
      </c>
      <c r="E161" s="66">
        <v>586</v>
      </c>
      <c r="F161" s="67">
        <v>208</v>
      </c>
      <c r="G161" s="74">
        <f t="shared" si="18"/>
        <v>158</v>
      </c>
      <c r="H161" s="75">
        <f t="shared" si="19"/>
        <v>41</v>
      </c>
      <c r="I161" s="43">
        <f t="shared" si="20"/>
        <v>1041.22</v>
      </c>
      <c r="J161" s="44">
        <f t="shared" si="21"/>
        <v>103.32000000000001</v>
      </c>
      <c r="K161" s="45">
        <f t="shared" si="22"/>
        <v>1144.54</v>
      </c>
      <c r="L161" s="85"/>
    </row>
    <row r="162" spans="1:12" ht="18" customHeight="1">
      <c r="A162" s="60" t="s">
        <v>290</v>
      </c>
      <c r="B162" s="53" t="s">
        <v>145</v>
      </c>
      <c r="C162" s="66">
        <v>20607</v>
      </c>
      <c r="D162" s="67">
        <v>6562</v>
      </c>
      <c r="E162" s="66">
        <v>19991</v>
      </c>
      <c r="F162" s="67">
        <v>6407</v>
      </c>
      <c r="G162" s="74">
        <f t="shared" si="18"/>
        <v>616</v>
      </c>
      <c r="H162" s="75">
        <f t="shared" si="19"/>
        <v>155</v>
      </c>
      <c r="I162" s="43">
        <f t="shared" si="20"/>
        <v>4059.44</v>
      </c>
      <c r="J162" s="44">
        <f t="shared" si="21"/>
        <v>390.6</v>
      </c>
      <c r="K162" s="45">
        <f t="shared" si="22"/>
        <v>4450.04</v>
      </c>
      <c r="L162" s="85"/>
    </row>
    <row r="163" spans="1:12" ht="18" customHeight="1">
      <c r="A163" s="60">
        <v>11281</v>
      </c>
      <c r="B163" s="53" t="s">
        <v>329</v>
      </c>
      <c r="C163" s="66">
        <v>41372</v>
      </c>
      <c r="D163" s="67">
        <v>21777</v>
      </c>
      <c r="E163" s="66">
        <v>41142</v>
      </c>
      <c r="F163" s="67">
        <v>21693</v>
      </c>
      <c r="G163" s="74">
        <f t="shared" si="18"/>
        <v>230</v>
      </c>
      <c r="H163" s="75">
        <f t="shared" si="19"/>
        <v>84</v>
      </c>
      <c r="I163" s="43">
        <f t="shared" si="20"/>
        <v>1515.7</v>
      </c>
      <c r="J163" s="44">
        <f t="shared" si="21"/>
        <v>211.68</v>
      </c>
      <c r="K163" s="45">
        <f t="shared" si="22"/>
        <v>1727.38</v>
      </c>
      <c r="L163" s="85"/>
    </row>
    <row r="164" spans="1:12" ht="18" customHeight="1">
      <c r="A164" s="60">
        <v>11582</v>
      </c>
      <c r="B164" s="53" t="s">
        <v>330</v>
      </c>
      <c r="C164" s="66">
        <v>37913</v>
      </c>
      <c r="D164" s="67">
        <v>163381</v>
      </c>
      <c r="E164" s="66">
        <v>37810</v>
      </c>
      <c r="F164" s="67">
        <v>162852</v>
      </c>
      <c r="G164" s="74">
        <f t="shared" si="18"/>
        <v>103</v>
      </c>
      <c r="H164" s="75">
        <f t="shared" si="19"/>
        <v>529</v>
      </c>
      <c r="I164" s="43">
        <f t="shared" si="20"/>
        <v>678.77</v>
      </c>
      <c r="J164" s="44">
        <f t="shared" si="21"/>
        <v>1333.08</v>
      </c>
      <c r="K164" s="45">
        <f t="shared" si="22"/>
        <v>2011.85</v>
      </c>
      <c r="L164" s="85"/>
    </row>
    <row r="165" spans="1:12" ht="18" customHeight="1" thickBot="1">
      <c r="A165" s="61" t="s">
        <v>331</v>
      </c>
      <c r="B165" s="54" t="s">
        <v>146</v>
      </c>
      <c r="C165" s="68">
        <v>59831</v>
      </c>
      <c r="D165" s="69">
        <v>30420</v>
      </c>
      <c r="E165" s="68">
        <v>59425</v>
      </c>
      <c r="F165" s="69">
        <v>30210</v>
      </c>
      <c r="G165" s="74">
        <f t="shared" si="18"/>
        <v>406</v>
      </c>
      <c r="H165" s="75">
        <f t="shared" si="19"/>
        <v>210</v>
      </c>
      <c r="I165" s="43">
        <f>G165*D174</f>
        <v>2675.54</v>
      </c>
      <c r="J165" s="44">
        <f>H165*D175</f>
        <v>529.2</v>
      </c>
      <c r="K165" s="45">
        <f t="shared" si="22"/>
        <v>3204.74</v>
      </c>
      <c r="L165" s="85"/>
    </row>
    <row r="166" spans="3:12" ht="18.75" thickBot="1">
      <c r="C166" s="29"/>
      <c r="D166" s="29"/>
      <c r="E166" s="29"/>
      <c r="F166" s="29"/>
      <c r="G166" s="77">
        <f>SUM(G11:G165)</f>
        <v>22055</v>
      </c>
      <c r="H166" s="78">
        <f>SUM(H11:H165)</f>
        <v>10746</v>
      </c>
      <c r="I166" s="47">
        <f>SUM(I11:I165)</f>
        <v>145342.44999999998</v>
      </c>
      <c r="J166" s="46">
        <f>SUM(J11:J165)</f>
        <v>27079.920000000002</v>
      </c>
      <c r="K166" s="55">
        <f>I166+J166</f>
        <v>172422.37</v>
      </c>
      <c r="L166" s="86"/>
    </row>
    <row r="167" spans="3:12" ht="12.75">
      <c r="C167" s="28"/>
      <c r="D167" s="28"/>
      <c r="E167" s="28"/>
      <c r="F167" s="28"/>
      <c r="G167" s="28"/>
      <c r="H167" s="28"/>
      <c r="I167" s="26"/>
      <c r="J167" s="26"/>
      <c r="K167" s="26"/>
      <c r="L167" s="26"/>
    </row>
    <row r="168" spans="3:12" ht="12.75">
      <c r="C168" s="28"/>
      <c r="D168" s="28"/>
      <c r="E168" s="28"/>
      <c r="F168" s="28"/>
      <c r="G168" s="28"/>
      <c r="H168" s="28"/>
      <c r="I168" s="26"/>
      <c r="J168" s="26"/>
      <c r="K168" s="26"/>
      <c r="L168" s="26"/>
    </row>
    <row r="169" spans="1:12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  <c r="L169" s="23"/>
    </row>
    <row r="170" spans="1:12" ht="18.75" thickBot="1">
      <c r="A170" s="58">
        <v>369674</v>
      </c>
      <c r="B170" s="57" t="s">
        <v>14</v>
      </c>
      <c r="C170" s="70">
        <v>389112</v>
      </c>
      <c r="D170" s="71">
        <v>197670</v>
      </c>
      <c r="E170" s="70">
        <v>363412</v>
      </c>
      <c r="F170" s="71">
        <v>185413</v>
      </c>
      <c r="G170" s="79">
        <f>C170-E170</f>
        <v>25700</v>
      </c>
      <c r="H170" s="80">
        <f>D170-F170</f>
        <v>12257</v>
      </c>
      <c r="I170" s="48">
        <f>G170*D174</f>
        <v>169363</v>
      </c>
      <c r="J170" s="51">
        <f>H170*D175</f>
        <v>30887.64</v>
      </c>
      <c r="K170" s="56">
        <f>I170+J170</f>
        <v>200250.64</v>
      </c>
      <c r="L170" s="87"/>
    </row>
    <row r="171" spans="9:12" ht="12.75">
      <c r="I171" s="26"/>
      <c r="J171" s="26"/>
      <c r="K171" s="26"/>
      <c r="L171" s="26"/>
    </row>
    <row r="172" spans="9:12" ht="12.75">
      <c r="I172" s="26"/>
      <c r="J172" s="26"/>
      <c r="K172" s="26"/>
      <c r="L172" s="26"/>
    </row>
    <row r="173" spans="9:12" ht="13.5" thickBot="1">
      <c r="I173" s="26"/>
      <c r="J173" s="26"/>
      <c r="K173" s="26"/>
      <c r="L173" s="26"/>
    </row>
    <row r="174" spans="1:12" ht="16.5" thickBot="1">
      <c r="A174" s="5"/>
      <c r="B174" s="90" t="s">
        <v>15</v>
      </c>
      <c r="C174" s="91"/>
      <c r="D174" s="49">
        <v>6.59</v>
      </c>
      <c r="G174" s="99" t="s">
        <v>148</v>
      </c>
      <c r="H174" s="100"/>
      <c r="I174" s="101"/>
      <c r="J174" s="30"/>
      <c r="K174" s="31"/>
      <c r="L174" s="31"/>
    </row>
    <row r="175" spans="1:12" ht="16.5" thickBot="1">
      <c r="A175" s="5"/>
      <c r="B175" s="90" t="s">
        <v>16</v>
      </c>
      <c r="C175" s="91"/>
      <c r="D175" s="50">
        <v>2.52</v>
      </c>
      <c r="G175" s="34" t="s">
        <v>10</v>
      </c>
      <c r="H175" s="35" t="s">
        <v>11</v>
      </c>
      <c r="I175" s="35" t="s">
        <v>149</v>
      </c>
      <c r="J175" s="32"/>
      <c r="K175" s="31"/>
      <c r="L175" s="31"/>
    </row>
    <row r="176" spans="4:12" ht="18.75" thickBot="1">
      <c r="D176" s="16"/>
      <c r="G176" s="81">
        <f>G170-G166</f>
        <v>3645</v>
      </c>
      <c r="H176" s="82">
        <f>H170-H166</f>
        <v>1511</v>
      </c>
      <c r="I176" s="82">
        <f>G176+H176</f>
        <v>5156</v>
      </c>
      <c r="J176" s="33"/>
      <c r="K176" s="33"/>
      <c r="L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24020.55</v>
      </c>
      <c r="H178" s="37">
        <f>H176*D175</f>
        <v>3807.72</v>
      </c>
      <c r="I178" s="37">
        <f>G178+H178</f>
        <v>27828.27</v>
      </c>
    </row>
    <row r="179" spans="2:9" ht="15.75">
      <c r="B179" s="62"/>
      <c r="C179" s="63" t="s">
        <v>332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14.182879377431902</v>
      </c>
      <c r="H180" s="24">
        <f>100-(H166*100/H170)</f>
        <v>12.327649506404498</v>
      </c>
      <c r="I180" s="38">
        <f>100-(K166*100/K170)</f>
        <v>13.896719630958486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2020-09-28T16:53:16Z</dcterms:modified>
  <cp:category/>
  <cp:version/>
  <cp:contentType/>
  <cp:contentStatus/>
</cp:coreProperties>
</file>